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22"/>
  </bookViews>
  <sheets>
    <sheet name="01" sheetId="1" r:id="rId1"/>
    <sheet name="01,1" sheetId="2" r:id="rId2"/>
    <sheet name="02" sheetId="3" r:id="rId3"/>
    <sheet name="02,1" sheetId="4" r:id="rId4"/>
    <sheet name="03" sheetId="5" r:id="rId5"/>
    <sheet name="03,1" sheetId="6" r:id="rId6"/>
    <sheet name="04" sheetId="7" r:id="rId7"/>
    <sheet name="04,1" sheetId="8" r:id="rId8"/>
    <sheet name="06" sheetId="9" r:id="rId9"/>
    <sheet name="06.1" sheetId="10" r:id="rId10"/>
    <sheet name="07" sheetId="11" r:id="rId11"/>
    <sheet name="07.1 " sheetId="12" r:id="rId12"/>
    <sheet name="08" sheetId="13" r:id="rId13"/>
    <sheet name="08.1" sheetId="14" r:id="rId14"/>
    <sheet name="09" sheetId="15" r:id="rId15"/>
    <sheet name="09.1" sheetId="16" r:id="rId16"/>
    <sheet name="10" sheetId="17" r:id="rId17"/>
    <sheet name="10.1" sheetId="18" r:id="rId18"/>
    <sheet name="10.2" sheetId="19" r:id="rId19"/>
    <sheet name="11" sheetId="20" r:id="rId20"/>
    <sheet name="11.1" sheetId="21" r:id="rId21"/>
    <sheet name="11.2" sheetId="22" r:id="rId22"/>
    <sheet name="12" sheetId="23" r:id="rId23"/>
    <sheet name="12.1" sheetId="24" r:id="rId24"/>
    <sheet name="12.2" sheetId="25" r:id="rId25"/>
  </sheets>
  <externalReferences>
    <externalReference r:id="rId28"/>
  </externalReferences>
  <definedNames/>
  <calcPr fullCalcOnLoad="1"/>
</workbook>
</file>

<file path=xl/comments19.xml><?xml version="1.0" encoding="utf-8"?>
<comments xmlns="http://schemas.openxmlformats.org/spreadsheetml/2006/main">
  <authors>
    <author>Олег Николаевич Антонов</author>
  </authors>
  <commentList>
    <comment ref="F13" authorId="0">
      <text>
        <r>
          <rPr>
            <b/>
            <sz val="9"/>
            <rFont val="Tahoma"/>
            <family val="2"/>
          </rPr>
          <t>Олег Николаевич Антонов:</t>
        </r>
        <r>
          <rPr>
            <sz val="9"/>
            <rFont val="Tahoma"/>
            <family val="2"/>
          </rPr>
          <t xml:space="preserve">
46
сидят 2 договора у ЕП по результатам несостоявшейся закупки</t>
        </r>
      </text>
    </comment>
    <comment ref="G13" authorId="0">
      <text>
        <r>
          <rPr>
            <b/>
            <sz val="9"/>
            <rFont val="Tahoma"/>
            <family val="2"/>
          </rPr>
          <t>Олег Николаевич Антонов:</t>
        </r>
        <r>
          <rPr>
            <sz val="9"/>
            <rFont val="Tahoma"/>
            <family val="2"/>
          </rPr>
          <t xml:space="preserve">
1 230 330,75 
сидят суммы по договорам у ЕП по результатам несостоявшейся закупки</t>
        </r>
      </text>
    </comment>
  </commentList>
</comments>
</file>

<file path=xl/comments22.xml><?xml version="1.0" encoding="utf-8"?>
<comments xmlns="http://schemas.openxmlformats.org/spreadsheetml/2006/main">
  <authors>
    <author>Олег Николаевич Антонов</author>
  </authors>
  <commentList>
    <comment ref="F13" authorId="0">
      <text>
        <r>
          <rPr>
            <b/>
            <sz val="9"/>
            <rFont val="Tahoma"/>
            <family val="2"/>
          </rPr>
          <t>Олег Николаевич Антонов:</t>
        </r>
        <r>
          <rPr>
            <sz val="9"/>
            <rFont val="Tahoma"/>
            <family val="2"/>
          </rPr>
          <t xml:space="preserve">
46
сидят 2 договора у ЕП по результатам несостоявшейся закупки</t>
        </r>
      </text>
    </comment>
    <comment ref="G13" authorId="0">
      <text>
        <r>
          <rPr>
            <b/>
            <sz val="9"/>
            <rFont val="Tahoma"/>
            <family val="2"/>
          </rPr>
          <t>Олег Николаевич Антонов:</t>
        </r>
        <r>
          <rPr>
            <sz val="9"/>
            <rFont val="Tahoma"/>
            <family val="2"/>
          </rPr>
          <t xml:space="preserve">
1 230 330,75 
сидят суммы по договорам у ЕП по результатам несостоявшейся закупки</t>
        </r>
      </text>
    </comment>
  </commentList>
</comments>
</file>

<file path=xl/comments25.xml><?xml version="1.0" encoding="utf-8"?>
<comments xmlns="http://schemas.openxmlformats.org/spreadsheetml/2006/main">
  <authors>
    <author>Олег Николаевич Антонов</author>
  </authors>
  <commentList>
    <comment ref="F13" authorId="0">
      <text>
        <r>
          <rPr>
            <b/>
            <sz val="9"/>
            <rFont val="Tahoma"/>
            <family val="2"/>
          </rPr>
          <t>Олег Николаевич Антонов:</t>
        </r>
        <r>
          <rPr>
            <sz val="9"/>
            <rFont val="Tahoma"/>
            <family val="2"/>
          </rPr>
          <t xml:space="preserve">
46
сидят 2 договора у ЕП по результатам несостоявшейся закупки</t>
        </r>
      </text>
    </comment>
    <comment ref="G13" authorId="0">
      <text>
        <r>
          <rPr>
            <b/>
            <sz val="9"/>
            <rFont val="Tahoma"/>
            <family val="2"/>
          </rPr>
          <t>Олег Николаевич Антонов:</t>
        </r>
        <r>
          <rPr>
            <sz val="9"/>
            <rFont val="Tahoma"/>
            <family val="2"/>
          </rPr>
          <t xml:space="preserve">
1 230 330,75 
сидят суммы по договорам у ЕП по результатам несостоявшейся закупки</t>
        </r>
      </text>
    </comment>
  </commentList>
</comments>
</file>

<file path=xl/sharedStrings.xml><?xml version="1.0" encoding="utf-8"?>
<sst xmlns="http://schemas.openxmlformats.org/spreadsheetml/2006/main" count="2838" uniqueCount="144">
  <si>
    <t/>
  </si>
  <si>
    <t>Отчет о видах заключаемых договоров</t>
  </si>
  <si>
    <t>Период отчетности по договорам</t>
  </si>
  <si>
    <t>Организация</t>
  </si>
  <si>
    <t>ЗАКРЫТОЕ АКЦИОНЕРНОЕ ОБЩЕСТВО "НЕРЮНГРИНСКИЕ РАЙОННЫЕ ЭЛЕКТРИЧЕСКИЕ СЕТИ"</t>
  </si>
  <si>
    <t>Месяц, год</t>
  </si>
  <si>
    <t>Договоры, заключенные по результатам закупок</t>
  </si>
  <si>
    <t>Из них договоры, заключенные заказчиком по результатам закупки у единственного поставщика (исполнителя, подрядчика)</t>
  </si>
  <si>
    <t>Из них 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</si>
  <si>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Из них договоры, заключенные c субъектами малого и среднего предпринимательства</t>
  </si>
  <si>
    <t>Итого</t>
  </si>
  <si>
    <t>Количество</t>
  </si>
  <si>
    <t>Стоимость в руб.</t>
  </si>
  <si>
    <t>Доля от общего количества в %</t>
  </si>
  <si>
    <t>Доля от общего количества по стоимости в %</t>
  </si>
  <si>
    <t>ЗАКРЫТОЕ АКЦИОНЕРНОЕ ОБЩЕСТВО "НЕРЮНГРИНСКИЕ РАЙОННЫЕ ЭЛЕКТРИЧЕСКИЕ СЕТИ" (Заказчик)</t>
  </si>
  <si>
    <t>0</t>
  </si>
  <si>
    <t>0,00</t>
  </si>
  <si>
    <t>Январь 2018 г.</t>
  </si>
  <si>
    <t>Январь 2018.</t>
  </si>
  <si>
    <t>Февраль 2018.</t>
  </si>
  <si>
    <t>Март 2018.</t>
  </si>
  <si>
    <t>Апрель 2018.</t>
  </si>
  <si>
    <t>Май 2018.</t>
  </si>
  <si>
    <t>Июнь 2018.</t>
  </si>
  <si>
    <t>Июль 2018.</t>
  </si>
  <si>
    <t>Август 2018.</t>
  </si>
  <si>
    <t>Сентябрь 2018.</t>
  </si>
  <si>
    <t>Октябрь 2018.</t>
  </si>
  <si>
    <t>Ноябрь 2018.</t>
  </si>
  <si>
    <t>Декабрь 2018.</t>
  </si>
  <si>
    <t>44</t>
  </si>
  <si>
    <t>10 944 655,98</t>
  </si>
  <si>
    <t>40,00</t>
  </si>
  <si>
    <t>49,77</t>
  </si>
  <si>
    <t>22</t>
  </si>
  <si>
    <t>99 757,96</t>
  </si>
  <si>
    <t>20,00</t>
  </si>
  <si>
    <t>0,45</t>
  </si>
  <si>
    <t>110</t>
  </si>
  <si>
    <t>21 989 069,92</t>
  </si>
  <si>
    <t>Январь-Февраль 2018 г.</t>
  </si>
  <si>
    <t>38</t>
  </si>
  <si>
    <t>9 230 615,11</t>
  </si>
  <si>
    <t>36,54</t>
  </si>
  <si>
    <t>46,96</t>
  </si>
  <si>
    <t>37</t>
  </si>
  <si>
    <t>8 886 008,38</t>
  </si>
  <si>
    <t>35,58</t>
  </si>
  <si>
    <t>45,21</t>
  </si>
  <si>
    <t>29</t>
  </si>
  <si>
    <t>1 540 108,62</t>
  </si>
  <si>
    <t>27,88</t>
  </si>
  <si>
    <t>7,84</t>
  </si>
  <si>
    <t>104</t>
  </si>
  <si>
    <t>19 656 732,11</t>
  </si>
  <si>
    <t>Январь-Март 2018 г.</t>
  </si>
  <si>
    <t>56</t>
  </si>
  <si>
    <t>8 482 288,13</t>
  </si>
  <si>
    <t>38,62</t>
  </si>
  <si>
    <t>47,09</t>
  </si>
  <si>
    <t>52</t>
  </si>
  <si>
    <t>5 284 288,13</t>
  </si>
  <si>
    <t>35,86</t>
  </si>
  <si>
    <t>29,34</t>
  </si>
  <si>
    <t>4 246 462,71</t>
  </si>
  <si>
    <t>25,52</t>
  </si>
  <si>
    <t>23,57</t>
  </si>
  <si>
    <t>145</t>
  </si>
  <si>
    <t>18 013 038,97</t>
  </si>
  <si>
    <t>Январь-Апрель 2018 г.</t>
  </si>
  <si>
    <t>7 288 300,88</t>
  </si>
  <si>
    <t>36,51</t>
  </si>
  <si>
    <t>47,54</t>
  </si>
  <si>
    <t>69</t>
  </si>
  <si>
    <t>51</t>
  </si>
  <si>
    <t>754 893,33</t>
  </si>
  <si>
    <t>26,98</t>
  </si>
  <si>
    <t>4,92</t>
  </si>
  <si>
    <t>189</t>
  </si>
  <si>
    <t>15 331 495,09</t>
  </si>
  <si>
    <t>Январь-Июнь 2018 г.</t>
  </si>
  <si>
    <t>48</t>
  </si>
  <si>
    <t>12 226 628,24</t>
  </si>
  <si>
    <t>39,02</t>
  </si>
  <si>
    <t>47,47</t>
  </si>
  <si>
    <t>45</t>
  </si>
  <si>
    <t>4 485 371,24</t>
  </si>
  <si>
    <t>36,59</t>
  </si>
  <si>
    <t>17,41</t>
  </si>
  <si>
    <t>30</t>
  </si>
  <si>
    <t>9 046 682,23</t>
  </si>
  <si>
    <t>24,39</t>
  </si>
  <si>
    <t>35,12</t>
  </si>
  <si>
    <t>123</t>
  </si>
  <si>
    <t>25 758 681,71</t>
  </si>
  <si>
    <t>Январь-Июль 2018 г.</t>
  </si>
  <si>
    <t>50</t>
  </si>
  <si>
    <t>7 101 099,69</t>
  </si>
  <si>
    <t>51,02</t>
  </si>
  <si>
    <t>60,41</t>
  </si>
  <si>
    <t>4 654 273,60</t>
  </si>
  <si>
    <t>48,98</t>
  </si>
  <si>
    <t>39,59</t>
  </si>
  <si>
    <t>98</t>
  </si>
  <si>
    <t>11 755 373,29</t>
  </si>
  <si>
    <t>Январь-Август 2018 г.</t>
  </si>
  <si>
    <t>13 277 102,93</t>
  </si>
  <si>
    <t>50,51</t>
  </si>
  <si>
    <t>57,68</t>
  </si>
  <si>
    <t>49</t>
  </si>
  <si>
    <t>9 740 713,93</t>
  </si>
  <si>
    <t>49,49</t>
  </si>
  <si>
    <t>42,32</t>
  </si>
  <si>
    <t>99</t>
  </si>
  <si>
    <t>23 017 816,86</t>
  </si>
  <si>
    <t>Январь-Сентябрь 2018 г.</t>
  </si>
  <si>
    <t>64</t>
  </si>
  <si>
    <t>20 339 823,59</t>
  </si>
  <si>
    <t>50,39</t>
  </si>
  <si>
    <t>57,82</t>
  </si>
  <si>
    <t>63</t>
  </si>
  <si>
    <t>14 839 823,59</t>
  </si>
  <si>
    <t>49,61</t>
  </si>
  <si>
    <t>42,18</t>
  </si>
  <si>
    <t>127</t>
  </si>
  <si>
    <t>35 179 647,18</t>
  </si>
  <si>
    <t>Январь-Октябрь 2018 г.</t>
  </si>
  <si>
    <t>53</t>
  </si>
  <si>
    <t>7 999 303,67</t>
  </si>
  <si>
    <t>50,00</t>
  </si>
  <si>
    <t>106</t>
  </si>
  <si>
    <t>15 998 607,34</t>
  </si>
  <si>
    <t>Договоры, заключенные по результатам закупоки товаров, работ, услуг</t>
  </si>
  <si>
    <t>Из них договоры, заключенные заказчиком по результатам закупки у единственного поставщика (исполнителя, подрядчика) по результатам несостоявшейся конкурентной закупки</t>
  </si>
  <si>
    <t>Июль-Октябрь 2018 г.</t>
  </si>
  <si>
    <t>Январь-Ноябрь 2018 г.</t>
  </si>
  <si>
    <t>Июль-Ноябрь 2018 г.</t>
  </si>
  <si>
    <t>43</t>
  </si>
  <si>
    <t>6 414 887,28</t>
  </si>
  <si>
    <t>86</t>
  </si>
  <si>
    <t>12 829 774,56</t>
  </si>
  <si>
    <t>Январь-Декабрь 2018 г.</t>
  </si>
  <si>
    <t>Июль-Декабрь 2018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</si>
</sst>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0.0%"/>
    <numFmt numFmtId="183" formatCode="0.00000"/>
    <numFmt numFmtId="184" formatCode="0.0000"/>
    <numFmt numFmtId="185" formatCode="0.000"/>
    <numFmt numFmtId="186" formatCode="0.000000"/>
  </numFmts>
  <fonts count="45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4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2" fontId="43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2" fontId="43" fillId="0" borderId="0" xfId="0" applyNumberFormat="1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17" fontId="3" fillId="0" borderId="0" xfId="0" applyNumberFormat="1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7" fontId="3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82;&#1091;&#1087;&#1082;&#1080;%2007%20&#1080;&#1102;&#1083;&#1100;%202018\!%20&#1087;&#1086;&#1082;&#1091;&#1087;&#1082;&#1072;%20&#1080;&#1102;&#1083;&#1100;%2007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55">
          <cell r="G55">
            <v>4654273.600000001</v>
          </cell>
          <cell r="H55">
            <v>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C38" sqref="C38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4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9" ht="38.25" customHeight="1">
      <c r="A2" s="3" t="s">
        <v>2</v>
      </c>
      <c r="B2" s="26" t="s">
        <v>18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22.5" customHeight="1">
      <c r="A3" s="1" t="s">
        <v>3</v>
      </c>
      <c r="B3" s="27" t="s">
        <v>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87" customHeight="1">
      <c r="A4" s="28" t="s">
        <v>5</v>
      </c>
      <c r="B4" s="28" t="s">
        <v>6</v>
      </c>
      <c r="C4" s="28" t="s">
        <v>0</v>
      </c>
      <c r="D4" s="28" t="s">
        <v>0</v>
      </c>
      <c r="E4" s="28" t="s">
        <v>0</v>
      </c>
      <c r="F4" s="28" t="s">
        <v>7</v>
      </c>
      <c r="G4" s="28" t="s">
        <v>0</v>
      </c>
      <c r="H4" s="28" t="s">
        <v>0</v>
      </c>
      <c r="I4" s="28" t="s">
        <v>0</v>
      </c>
      <c r="J4" s="28" t="s">
        <v>8</v>
      </c>
      <c r="K4" s="28" t="s">
        <v>0</v>
      </c>
      <c r="L4" s="28" t="s">
        <v>0</v>
      </c>
      <c r="M4" s="28" t="s">
        <v>0</v>
      </c>
      <c r="N4" s="28" t="s">
        <v>9</v>
      </c>
      <c r="O4" s="28" t="s">
        <v>0</v>
      </c>
      <c r="P4" s="28" t="s">
        <v>0</v>
      </c>
      <c r="Q4" s="28" t="s">
        <v>0</v>
      </c>
      <c r="R4" s="28" t="s">
        <v>10</v>
      </c>
      <c r="S4" s="28" t="s">
        <v>0</v>
      </c>
    </row>
    <row r="5" spans="1:19" ht="81.75" customHeight="1">
      <c r="A5" s="2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2" t="s">
        <v>15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21" customHeight="1">
      <c r="A7" s="6" t="s">
        <v>19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16</v>
      </c>
      <c r="K7" s="2" t="s">
        <v>17</v>
      </c>
      <c r="L7" s="2" t="s">
        <v>17</v>
      </c>
      <c r="M7" s="2" t="s">
        <v>17</v>
      </c>
      <c r="N7" s="2" t="s">
        <v>35</v>
      </c>
      <c r="O7" s="2" t="s">
        <v>36</v>
      </c>
      <c r="P7" s="2" t="s">
        <v>37</v>
      </c>
      <c r="Q7" s="2" t="s">
        <v>38</v>
      </c>
      <c r="R7" s="8" t="s">
        <v>39</v>
      </c>
      <c r="S7" s="8" t="s">
        <v>40</v>
      </c>
    </row>
    <row r="8" spans="1:19" ht="21" customHeight="1" hidden="1" outlineLevel="1">
      <c r="A8" s="6" t="s">
        <v>20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8"/>
      <c r="S8" s="8"/>
    </row>
    <row r="9" spans="1:19" ht="21" customHeight="1" hidden="1" outlineLevel="1">
      <c r="A9" s="6" t="s">
        <v>21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8"/>
    </row>
    <row r="10" spans="1:19" ht="21" customHeight="1" hidden="1" outlineLevel="1">
      <c r="A10" s="6" t="s">
        <v>22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8"/>
    </row>
    <row r="11" spans="1:19" ht="21" customHeight="1" hidden="1" outlineLevel="1">
      <c r="A11" s="6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"/>
      <c r="S11" s="8"/>
    </row>
    <row r="12" spans="1:19" ht="21" customHeight="1" hidden="1" outlineLevel="1">
      <c r="A12" s="6" t="s">
        <v>24</v>
      </c>
      <c r="B12" s="6"/>
      <c r="C12" s="6"/>
      <c r="D12" s="6"/>
      <c r="E12" s="6"/>
      <c r="F12" s="6"/>
      <c r="G12" s="6"/>
      <c r="H12" s="6"/>
      <c r="I12" s="6"/>
      <c r="J12" s="2"/>
      <c r="K12" s="2"/>
      <c r="L12" s="2"/>
      <c r="M12" s="2"/>
      <c r="N12" s="6"/>
      <c r="O12" s="6"/>
      <c r="P12" s="6"/>
      <c r="Q12" s="6"/>
      <c r="R12" s="8"/>
      <c r="S12" s="8"/>
    </row>
    <row r="13" spans="1:19" ht="21" customHeight="1" hidden="1" outlineLevel="1">
      <c r="A13" s="6" t="s">
        <v>25</v>
      </c>
      <c r="B13" s="8"/>
      <c r="C13" s="8"/>
      <c r="D13" s="8"/>
      <c r="E13" s="8"/>
      <c r="F13" s="8"/>
      <c r="G13" s="8"/>
      <c r="H13" s="8"/>
      <c r="I13" s="8"/>
      <c r="J13" s="2"/>
      <c r="K13" s="2"/>
      <c r="L13" s="2"/>
      <c r="M13" s="2"/>
      <c r="N13" s="8"/>
      <c r="O13" s="8"/>
      <c r="P13" s="8"/>
      <c r="Q13" s="8"/>
      <c r="R13" s="8"/>
      <c r="S13" s="8"/>
    </row>
    <row r="14" spans="1:19" ht="21" customHeight="1" hidden="1" outlineLevel="1">
      <c r="A14" s="6" t="s">
        <v>26</v>
      </c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 t="s">
        <v>27</v>
      </c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8"/>
      <c r="S15" s="8"/>
    </row>
    <row r="16" spans="1:19" ht="21" customHeight="1" hidden="1" outlineLevel="1">
      <c r="A16" s="6" t="s">
        <v>28</v>
      </c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 t="s">
        <v>29</v>
      </c>
      <c r="B17" s="6"/>
      <c r="C17" s="6"/>
      <c r="D17" s="6"/>
      <c r="E17" s="6"/>
      <c r="F17" s="8"/>
      <c r="G17" s="8"/>
      <c r="H17" s="8"/>
      <c r="I17" s="8"/>
      <c r="J17" s="2"/>
      <c r="K17" s="2"/>
      <c r="L17" s="2"/>
      <c r="M17" s="2"/>
      <c r="N17" s="8"/>
      <c r="O17" s="8"/>
      <c r="P17" s="8"/>
      <c r="Q17" s="8"/>
      <c r="R17" s="8"/>
      <c r="S17" s="8"/>
    </row>
    <row r="18" spans="1:19" ht="21" customHeight="1" hidden="1" outlineLevel="1">
      <c r="A18" s="6" t="s">
        <v>30</v>
      </c>
      <c r="B18" s="6"/>
      <c r="C18" s="6"/>
      <c r="D18" s="6"/>
      <c r="E18" s="6"/>
      <c r="F18" s="8"/>
      <c r="G18" s="8"/>
      <c r="H18" s="8"/>
      <c r="I18" s="8"/>
      <c r="J18" s="2"/>
      <c r="K18" s="2"/>
      <c r="L18" s="2"/>
      <c r="M18" s="2"/>
      <c r="N18" s="8"/>
      <c r="O18" s="8"/>
      <c r="P18" s="8"/>
      <c r="Q18" s="8"/>
      <c r="R18" s="8"/>
      <c r="S18" s="8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N12" sqref="N12:O12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4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9" ht="38.25" customHeight="1">
      <c r="A2" s="3" t="s">
        <v>2</v>
      </c>
      <c r="B2" s="26" t="str">
        <f>'06'!B2:S2</f>
        <v>Январь-Июнь 2018 г.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22.5" customHeight="1">
      <c r="A3" s="1" t="s">
        <v>3</v>
      </c>
      <c r="B3" s="27" t="s">
        <v>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87" customHeight="1">
      <c r="A4" s="28" t="s">
        <v>5</v>
      </c>
      <c r="B4" s="28" t="s">
        <v>6</v>
      </c>
      <c r="C4" s="28" t="s">
        <v>0</v>
      </c>
      <c r="D4" s="28" t="s">
        <v>0</v>
      </c>
      <c r="E4" s="28" t="s">
        <v>0</v>
      </c>
      <c r="F4" s="28" t="s">
        <v>7</v>
      </c>
      <c r="G4" s="28" t="s">
        <v>0</v>
      </c>
      <c r="H4" s="28" t="s">
        <v>0</v>
      </c>
      <c r="I4" s="28" t="s">
        <v>0</v>
      </c>
      <c r="J4" s="28" t="s">
        <v>8</v>
      </c>
      <c r="K4" s="28" t="s">
        <v>0</v>
      </c>
      <c r="L4" s="28" t="s">
        <v>0</v>
      </c>
      <c r="M4" s="28" t="s">
        <v>0</v>
      </c>
      <c r="N4" s="28" t="s">
        <v>9</v>
      </c>
      <c r="O4" s="28" t="s">
        <v>0</v>
      </c>
      <c r="P4" s="28" t="s">
        <v>0</v>
      </c>
      <c r="Q4" s="28" t="s">
        <v>0</v>
      </c>
      <c r="R4" s="28" t="s">
        <v>10</v>
      </c>
      <c r="S4" s="28" t="s">
        <v>0</v>
      </c>
    </row>
    <row r="5" spans="1:19" ht="81.75" customHeight="1">
      <c r="A5" s="2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2" t="s">
        <v>15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9"/>
      <c r="Q6" s="23"/>
      <c r="R6" s="23"/>
      <c r="S6" s="23"/>
    </row>
    <row r="7" spans="1:19" ht="21" customHeight="1">
      <c r="A7" s="6" t="str">
        <f>'01'!A7</f>
        <v>Январь 2018.</v>
      </c>
      <c r="B7" s="2" t="s">
        <v>31</v>
      </c>
      <c r="C7" s="2" t="s">
        <v>32</v>
      </c>
      <c r="D7" s="14">
        <f aca="true" t="shared" si="0" ref="D7:E9">B7/B7*100</f>
        <v>100</v>
      </c>
      <c r="E7" s="14">
        <f t="shared" si="0"/>
        <v>100</v>
      </c>
      <c r="F7" s="2" t="s">
        <v>31</v>
      </c>
      <c r="G7" s="2" t="s">
        <v>32</v>
      </c>
      <c r="H7" s="14">
        <f>F7/B7*100</f>
        <v>100</v>
      </c>
      <c r="I7" s="14">
        <f>G7/C7*100</f>
        <v>100</v>
      </c>
      <c r="J7" s="2" t="s">
        <v>16</v>
      </c>
      <c r="K7" s="2" t="s">
        <v>17</v>
      </c>
      <c r="L7" s="2" t="s">
        <v>17</v>
      </c>
      <c r="M7" s="2" t="s">
        <v>17</v>
      </c>
      <c r="N7" s="2" t="s">
        <v>35</v>
      </c>
      <c r="O7" s="12" t="s">
        <v>36</v>
      </c>
      <c r="P7" s="13">
        <f aca="true" t="shared" si="1" ref="P7:Q9">N7/B7*100</f>
        <v>50</v>
      </c>
      <c r="Q7" s="13">
        <f t="shared" si="1"/>
        <v>0.9114764336338692</v>
      </c>
      <c r="R7" s="5"/>
      <c r="S7" s="5"/>
    </row>
    <row r="8" spans="1:19" ht="21" customHeight="1">
      <c r="A8" s="6" t="str">
        <f>'01'!A8</f>
        <v>Февраль 2018.</v>
      </c>
      <c r="B8" s="2" t="str">
        <f>'02'!B8</f>
        <v>38</v>
      </c>
      <c r="C8" s="2" t="str">
        <f>'02'!C8</f>
        <v>9 230 615,11</v>
      </c>
      <c r="D8" s="14">
        <f t="shared" si="0"/>
        <v>100</v>
      </c>
      <c r="E8" s="14">
        <f t="shared" si="0"/>
        <v>100</v>
      </c>
      <c r="F8" s="2" t="str">
        <f>'02'!F8</f>
        <v>37</v>
      </c>
      <c r="G8" s="2" t="str">
        <f>'02'!G8</f>
        <v>8 886 008,38</v>
      </c>
      <c r="H8" s="14">
        <f>F8/B8*100</f>
        <v>97.36842105263158</v>
      </c>
      <c r="I8" s="14">
        <f>G8/C8*100</f>
        <v>96.26669809223583</v>
      </c>
      <c r="J8" s="2" t="s">
        <v>16</v>
      </c>
      <c r="K8" s="2" t="s">
        <v>17</v>
      </c>
      <c r="L8" s="2" t="s">
        <v>17</v>
      </c>
      <c r="M8" s="2" t="s">
        <v>17</v>
      </c>
      <c r="N8" s="2" t="str">
        <f>'02'!N8</f>
        <v>29</v>
      </c>
      <c r="O8" s="2" t="str">
        <f>'02'!O8</f>
        <v>1 540 108,62</v>
      </c>
      <c r="P8" s="13">
        <f t="shared" si="1"/>
        <v>76.31578947368422</v>
      </c>
      <c r="Q8" s="13">
        <f t="shared" si="1"/>
        <v>16.6847886261829</v>
      </c>
      <c r="R8" s="5"/>
      <c r="S8" s="5"/>
    </row>
    <row r="9" spans="1:19" ht="21" customHeight="1">
      <c r="A9" s="6" t="str">
        <f>'01'!A9</f>
        <v>Март 2018.</v>
      </c>
      <c r="B9" s="2" t="s">
        <v>57</v>
      </c>
      <c r="C9" s="2" t="s">
        <v>58</v>
      </c>
      <c r="D9" s="14">
        <f t="shared" si="0"/>
        <v>100</v>
      </c>
      <c r="E9" s="14">
        <f t="shared" si="0"/>
        <v>100</v>
      </c>
      <c r="F9" s="2" t="s">
        <v>61</v>
      </c>
      <c r="G9" s="2" t="s">
        <v>62</v>
      </c>
      <c r="H9" s="14">
        <f aca="true" t="shared" si="2" ref="H9:I18">F9/B9*100</f>
        <v>92.85714285714286</v>
      </c>
      <c r="I9" s="14">
        <f t="shared" si="2"/>
        <v>62.2979088780376</v>
      </c>
      <c r="J9" s="2" t="s">
        <v>16</v>
      </c>
      <c r="K9" s="2" t="s">
        <v>17</v>
      </c>
      <c r="L9" s="2" t="s">
        <v>17</v>
      </c>
      <c r="M9" s="2" t="s">
        <v>17</v>
      </c>
      <c r="N9" s="2" t="s">
        <v>46</v>
      </c>
      <c r="O9" s="2" t="s">
        <v>65</v>
      </c>
      <c r="P9" s="13">
        <f t="shared" si="1"/>
        <v>66.07142857142857</v>
      </c>
      <c r="Q9" s="13">
        <f t="shared" si="1"/>
        <v>50.06270295135564</v>
      </c>
      <c r="R9" s="5"/>
      <c r="S9" s="5"/>
    </row>
    <row r="10" spans="1:19" ht="21" customHeight="1">
      <c r="A10" s="6" t="str">
        <f>'01'!A10</f>
        <v>Апрель 2018.</v>
      </c>
      <c r="B10" s="2" t="str">
        <f>'04'!B10</f>
        <v>69</v>
      </c>
      <c r="C10" s="2" t="str">
        <f>'04'!C10</f>
        <v>7 288 300,88</v>
      </c>
      <c r="D10" s="14">
        <f>B10/B10*100</f>
        <v>100</v>
      </c>
      <c r="E10" s="14">
        <f>C10/C10*100</f>
        <v>100</v>
      </c>
      <c r="F10" s="2" t="str">
        <f>'04'!F10</f>
        <v>69</v>
      </c>
      <c r="G10" s="2" t="str">
        <f>'04'!G10</f>
        <v>7 288 300,88</v>
      </c>
      <c r="H10" s="14">
        <f t="shared" si="2"/>
        <v>100</v>
      </c>
      <c r="I10" s="14">
        <f t="shared" si="2"/>
        <v>100</v>
      </c>
      <c r="J10" s="2" t="str">
        <f>'04'!J10</f>
        <v>0</v>
      </c>
      <c r="K10" s="2" t="str">
        <f>'04'!K10</f>
        <v>0,00</v>
      </c>
      <c r="L10" s="2" t="s">
        <v>17</v>
      </c>
      <c r="M10" s="2" t="s">
        <v>17</v>
      </c>
      <c r="N10" s="2" t="str">
        <f>'04'!N10</f>
        <v>51</v>
      </c>
      <c r="O10" s="2" t="str">
        <f>'04'!O10</f>
        <v>754 893,33</v>
      </c>
      <c r="P10" s="13">
        <f aca="true" t="shared" si="3" ref="P10:P18">N10/B10*100</f>
        <v>73.91304347826086</v>
      </c>
      <c r="Q10" s="13">
        <f aca="true" t="shared" si="4" ref="Q10:Q18">O10/C10*100</f>
        <v>10.357603815060939</v>
      </c>
      <c r="R10" s="5"/>
      <c r="S10" s="5"/>
    </row>
    <row r="11" spans="1:19" ht="21" customHeight="1" hidden="1" outlineLevel="1">
      <c r="A11" s="6" t="str">
        <f>'01'!A11</f>
        <v>Май 2018.</v>
      </c>
      <c r="B11" s="2"/>
      <c r="C11" s="2"/>
      <c r="D11" s="14" t="e">
        <f aca="true" t="shared" si="5" ref="D11:D18">B11/B11*100</f>
        <v>#DIV/0!</v>
      </c>
      <c r="E11" s="14" t="e">
        <f aca="true" t="shared" si="6" ref="E11:E18">C11/C11*100</f>
        <v>#DIV/0!</v>
      </c>
      <c r="F11" s="2"/>
      <c r="G11" s="2"/>
      <c r="H11" s="14" t="e">
        <f t="shared" si="2"/>
        <v>#DIV/0!</v>
      </c>
      <c r="I11" s="14" t="e">
        <f t="shared" si="2"/>
        <v>#DIV/0!</v>
      </c>
      <c r="J11" s="2"/>
      <c r="K11" s="2"/>
      <c r="L11" s="2" t="s">
        <v>17</v>
      </c>
      <c r="M11" s="2" t="s">
        <v>17</v>
      </c>
      <c r="N11" s="2"/>
      <c r="O11" s="2"/>
      <c r="P11" s="13" t="e">
        <f t="shared" si="3"/>
        <v>#DIV/0!</v>
      </c>
      <c r="Q11" s="13" t="e">
        <f t="shared" si="4"/>
        <v>#DIV/0!</v>
      </c>
      <c r="R11" s="5"/>
      <c r="S11" s="5"/>
    </row>
    <row r="12" spans="1:19" ht="21" customHeight="1" collapsed="1">
      <c r="A12" s="6" t="str">
        <f>'01'!A12</f>
        <v>Июнь 2018.</v>
      </c>
      <c r="B12" s="6" t="s">
        <v>82</v>
      </c>
      <c r="C12" s="6" t="s">
        <v>83</v>
      </c>
      <c r="D12" s="14">
        <f t="shared" si="5"/>
        <v>100</v>
      </c>
      <c r="E12" s="14">
        <f t="shared" si="6"/>
        <v>100</v>
      </c>
      <c r="F12" s="6" t="s">
        <v>86</v>
      </c>
      <c r="G12" s="6" t="s">
        <v>87</v>
      </c>
      <c r="H12" s="14">
        <f t="shared" si="2"/>
        <v>93.75</v>
      </c>
      <c r="I12" s="14">
        <f t="shared" si="2"/>
        <v>36.685267204951025</v>
      </c>
      <c r="J12" s="2" t="s">
        <v>16</v>
      </c>
      <c r="K12" s="2" t="s">
        <v>17</v>
      </c>
      <c r="L12" s="2" t="s">
        <v>17</v>
      </c>
      <c r="M12" s="2" t="s">
        <v>17</v>
      </c>
      <c r="N12" s="6" t="s">
        <v>90</v>
      </c>
      <c r="O12" s="6" t="s">
        <v>91</v>
      </c>
      <c r="P12" s="13">
        <f t="shared" si="3"/>
        <v>62.5</v>
      </c>
      <c r="Q12" s="13">
        <f t="shared" si="4"/>
        <v>73.99163573489005</v>
      </c>
      <c r="R12" s="5"/>
      <c r="S12" s="5"/>
    </row>
    <row r="13" spans="1:19" ht="21" customHeight="1" hidden="1" outlineLevel="1">
      <c r="A13" s="6" t="str">
        <f>'01'!A13</f>
        <v>Июль 2018.</v>
      </c>
      <c r="B13" s="8"/>
      <c r="C13" s="8"/>
      <c r="D13" s="14" t="e">
        <f t="shared" si="5"/>
        <v>#DIV/0!</v>
      </c>
      <c r="E13" s="14" t="e">
        <f t="shared" si="6"/>
        <v>#DIV/0!</v>
      </c>
      <c r="F13" s="8"/>
      <c r="G13" s="8"/>
      <c r="H13" s="14" t="e">
        <f t="shared" si="2"/>
        <v>#DIV/0!</v>
      </c>
      <c r="I13" s="14" t="e">
        <f t="shared" si="2"/>
        <v>#DIV/0!</v>
      </c>
      <c r="J13" s="2"/>
      <c r="K13" s="2"/>
      <c r="L13" s="2" t="s">
        <v>17</v>
      </c>
      <c r="M13" s="2" t="s">
        <v>17</v>
      </c>
      <c r="N13" s="8"/>
      <c r="O13" s="8"/>
      <c r="P13" s="13" t="e">
        <f t="shared" si="3"/>
        <v>#DIV/0!</v>
      </c>
      <c r="Q13" s="13" t="e">
        <f t="shared" si="4"/>
        <v>#DIV/0!</v>
      </c>
      <c r="R13" s="5"/>
      <c r="S13" s="5"/>
    </row>
    <row r="14" spans="1:19" ht="21" customHeight="1" hidden="1" outlineLevel="1">
      <c r="A14" s="6" t="str">
        <f>'01'!A14</f>
        <v>Август 2018.</v>
      </c>
      <c r="B14" s="8"/>
      <c r="C14" s="8"/>
      <c r="D14" s="14" t="e">
        <f t="shared" si="5"/>
        <v>#DIV/0!</v>
      </c>
      <c r="E14" s="14" t="e">
        <f t="shared" si="6"/>
        <v>#DIV/0!</v>
      </c>
      <c r="F14" s="8"/>
      <c r="G14" s="8"/>
      <c r="H14" s="14" t="e">
        <f t="shared" si="2"/>
        <v>#DIV/0!</v>
      </c>
      <c r="I14" s="14" t="e">
        <f t="shared" si="2"/>
        <v>#DIV/0!</v>
      </c>
      <c r="J14" s="2"/>
      <c r="K14" s="2"/>
      <c r="L14" s="2" t="s">
        <v>17</v>
      </c>
      <c r="M14" s="2" t="s">
        <v>17</v>
      </c>
      <c r="N14" s="8"/>
      <c r="O14" s="8"/>
      <c r="P14" s="13" t="e">
        <f t="shared" si="3"/>
        <v>#DIV/0!</v>
      </c>
      <c r="Q14" s="13" t="e">
        <f t="shared" si="4"/>
        <v>#DIV/0!</v>
      </c>
      <c r="R14" s="5"/>
      <c r="S14" s="5"/>
    </row>
    <row r="15" spans="1:19" ht="21" customHeight="1" hidden="1" outlineLevel="1">
      <c r="A15" s="6" t="str">
        <f>'01'!A15</f>
        <v>Сентябрь 2018.</v>
      </c>
      <c r="B15" s="8"/>
      <c r="C15" s="8"/>
      <c r="D15" s="14" t="e">
        <f t="shared" si="5"/>
        <v>#DIV/0!</v>
      </c>
      <c r="E15" s="14" t="e">
        <f t="shared" si="6"/>
        <v>#DIV/0!</v>
      </c>
      <c r="F15" s="8"/>
      <c r="G15" s="8"/>
      <c r="H15" s="14" t="e">
        <f t="shared" si="2"/>
        <v>#DIV/0!</v>
      </c>
      <c r="I15" s="14" t="e">
        <f t="shared" si="2"/>
        <v>#DIV/0!</v>
      </c>
      <c r="J15" s="2"/>
      <c r="K15" s="2"/>
      <c r="L15" s="2" t="s">
        <v>17</v>
      </c>
      <c r="M15" s="2" t="s">
        <v>17</v>
      </c>
      <c r="N15" s="8"/>
      <c r="O15" s="8"/>
      <c r="P15" s="13" t="e">
        <f t="shared" si="3"/>
        <v>#DIV/0!</v>
      </c>
      <c r="Q15" s="13" t="e">
        <f t="shared" si="4"/>
        <v>#DIV/0!</v>
      </c>
      <c r="R15" s="5"/>
      <c r="S15" s="5"/>
    </row>
    <row r="16" spans="1:19" ht="21" customHeight="1" hidden="1" outlineLevel="1">
      <c r="A16" s="6" t="str">
        <f>'01'!A16</f>
        <v>Октябрь 2018.</v>
      </c>
      <c r="B16" s="8"/>
      <c r="C16" s="8"/>
      <c r="D16" s="14" t="e">
        <f t="shared" si="5"/>
        <v>#DIV/0!</v>
      </c>
      <c r="E16" s="14" t="e">
        <f t="shared" si="6"/>
        <v>#DIV/0!</v>
      </c>
      <c r="F16" s="8"/>
      <c r="G16" s="8"/>
      <c r="H16" s="14" t="e">
        <f t="shared" si="2"/>
        <v>#DIV/0!</v>
      </c>
      <c r="I16" s="14" t="e">
        <f t="shared" si="2"/>
        <v>#DIV/0!</v>
      </c>
      <c r="J16" s="2"/>
      <c r="K16" s="2"/>
      <c r="L16" s="2" t="s">
        <v>17</v>
      </c>
      <c r="M16" s="2" t="s">
        <v>17</v>
      </c>
      <c r="N16" s="8"/>
      <c r="O16" s="8"/>
      <c r="P16" s="13" t="e">
        <f t="shared" si="3"/>
        <v>#DIV/0!</v>
      </c>
      <c r="Q16" s="13" t="e">
        <f t="shared" si="4"/>
        <v>#DIV/0!</v>
      </c>
      <c r="R16" s="5"/>
      <c r="S16" s="5"/>
    </row>
    <row r="17" spans="1:19" ht="21" customHeight="1" hidden="1" outlineLevel="1">
      <c r="A17" s="6" t="str">
        <f>'01'!A17</f>
        <v>Ноябрь 2018.</v>
      </c>
      <c r="B17" s="8"/>
      <c r="C17" s="8"/>
      <c r="D17" s="14" t="e">
        <f t="shared" si="5"/>
        <v>#DIV/0!</v>
      </c>
      <c r="E17" s="14" t="e">
        <f t="shared" si="6"/>
        <v>#DIV/0!</v>
      </c>
      <c r="F17" s="8"/>
      <c r="G17" s="8"/>
      <c r="H17" s="14" t="e">
        <f t="shared" si="2"/>
        <v>#DIV/0!</v>
      </c>
      <c r="I17" s="14" t="e">
        <f t="shared" si="2"/>
        <v>#DIV/0!</v>
      </c>
      <c r="J17" s="2"/>
      <c r="K17" s="2"/>
      <c r="L17" s="2" t="s">
        <v>17</v>
      </c>
      <c r="M17" s="2" t="s">
        <v>17</v>
      </c>
      <c r="N17" s="8"/>
      <c r="O17" s="8"/>
      <c r="P17" s="13" t="e">
        <f t="shared" si="3"/>
        <v>#DIV/0!</v>
      </c>
      <c r="Q17" s="13" t="e">
        <f t="shared" si="4"/>
        <v>#DIV/0!</v>
      </c>
      <c r="R17" s="5"/>
      <c r="S17" s="5"/>
    </row>
    <row r="18" spans="1:19" ht="21" customHeight="1" hidden="1" outlineLevel="1">
      <c r="A18" s="6" t="str">
        <f>'01'!A18</f>
        <v>Декабрь 2018.</v>
      </c>
      <c r="B18" s="8"/>
      <c r="C18" s="8"/>
      <c r="D18" s="14" t="e">
        <f t="shared" si="5"/>
        <v>#DIV/0!</v>
      </c>
      <c r="E18" s="14" t="e">
        <f t="shared" si="6"/>
        <v>#DIV/0!</v>
      </c>
      <c r="F18" s="8"/>
      <c r="G18" s="8"/>
      <c r="H18" s="14" t="e">
        <f t="shared" si="2"/>
        <v>#DIV/0!</v>
      </c>
      <c r="I18" s="14" t="e">
        <f t="shared" si="2"/>
        <v>#DIV/0!</v>
      </c>
      <c r="J18" s="2"/>
      <c r="K18" s="2"/>
      <c r="L18" s="2" t="s">
        <v>17</v>
      </c>
      <c r="M18" s="2" t="s">
        <v>17</v>
      </c>
      <c r="N18" s="8"/>
      <c r="O18" s="8"/>
      <c r="P18" s="13" t="e">
        <f t="shared" si="3"/>
        <v>#DIV/0!</v>
      </c>
      <c r="Q18" s="13" t="e">
        <f t="shared" si="4"/>
        <v>#DIV/0!</v>
      </c>
      <c r="R18" s="5"/>
      <c r="S18" s="5"/>
    </row>
    <row r="19" spans="2:17" ht="12.75" collapsed="1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0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2" sqref="B2:S2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4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9" ht="38.25" customHeight="1">
      <c r="A2" s="3" t="s">
        <v>2</v>
      </c>
      <c r="B2" s="26" t="s">
        <v>96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22.5" customHeight="1">
      <c r="A3" s="1" t="s">
        <v>3</v>
      </c>
      <c r="B3" s="27" t="s">
        <v>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87" customHeight="1">
      <c r="A4" s="28" t="s">
        <v>5</v>
      </c>
      <c r="B4" s="28" t="s">
        <v>6</v>
      </c>
      <c r="C4" s="28" t="s">
        <v>0</v>
      </c>
      <c r="D4" s="28" t="s">
        <v>0</v>
      </c>
      <c r="E4" s="28" t="s">
        <v>0</v>
      </c>
      <c r="F4" s="28" t="s">
        <v>7</v>
      </c>
      <c r="G4" s="28" t="s">
        <v>0</v>
      </c>
      <c r="H4" s="28" t="s">
        <v>0</v>
      </c>
      <c r="I4" s="28" t="s">
        <v>0</v>
      </c>
      <c r="J4" s="28" t="s">
        <v>8</v>
      </c>
      <c r="K4" s="28" t="s">
        <v>0</v>
      </c>
      <c r="L4" s="28" t="s">
        <v>0</v>
      </c>
      <c r="M4" s="28" t="s">
        <v>0</v>
      </c>
      <c r="N4" s="28" t="s">
        <v>9</v>
      </c>
      <c r="O4" s="28" t="s">
        <v>0</v>
      </c>
      <c r="P4" s="28" t="s">
        <v>0</v>
      </c>
      <c r="Q4" s="28" t="s">
        <v>0</v>
      </c>
      <c r="R4" s="28" t="s">
        <v>10</v>
      </c>
      <c r="S4" s="28" t="s">
        <v>0</v>
      </c>
    </row>
    <row r="5" spans="1:19" ht="81.75" customHeight="1">
      <c r="A5" s="2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2" t="s">
        <v>15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21" customHeight="1">
      <c r="A7" s="6" t="s">
        <v>19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16</v>
      </c>
      <c r="K7" s="2" t="s">
        <v>17</v>
      </c>
      <c r="L7" s="2" t="s">
        <v>17</v>
      </c>
      <c r="M7" s="2" t="s">
        <v>17</v>
      </c>
      <c r="N7" s="2" t="s">
        <v>35</v>
      </c>
      <c r="O7" s="2" t="s">
        <v>36</v>
      </c>
      <c r="P7" s="2" t="s">
        <v>37</v>
      </c>
      <c r="Q7" s="2" t="s">
        <v>38</v>
      </c>
      <c r="R7" s="8" t="s">
        <v>39</v>
      </c>
      <c r="S7" s="8" t="s">
        <v>40</v>
      </c>
    </row>
    <row r="8" spans="1:19" ht="21" customHeight="1">
      <c r="A8" s="6" t="s">
        <v>20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16</v>
      </c>
      <c r="K8" s="2" t="s">
        <v>17</v>
      </c>
      <c r="L8" s="2" t="s">
        <v>17</v>
      </c>
      <c r="M8" s="2" t="s">
        <v>17</v>
      </c>
      <c r="N8" s="2" t="s">
        <v>50</v>
      </c>
      <c r="O8" s="2" t="s">
        <v>51</v>
      </c>
      <c r="P8" s="2" t="s">
        <v>52</v>
      </c>
      <c r="Q8" s="2" t="s">
        <v>53</v>
      </c>
      <c r="R8" s="8" t="s">
        <v>54</v>
      </c>
      <c r="S8" s="8" t="s">
        <v>55</v>
      </c>
    </row>
    <row r="9" spans="1:19" ht="21" customHeight="1">
      <c r="A9" s="6" t="s">
        <v>21</v>
      </c>
      <c r="B9" s="2" t="s">
        <v>57</v>
      </c>
      <c r="C9" s="2" t="s">
        <v>58</v>
      </c>
      <c r="D9" s="2" t="s">
        <v>59</v>
      </c>
      <c r="E9" s="2" t="s">
        <v>60</v>
      </c>
      <c r="F9" s="2" t="s">
        <v>61</v>
      </c>
      <c r="G9" s="2" t="s">
        <v>62</v>
      </c>
      <c r="H9" s="2" t="s">
        <v>63</v>
      </c>
      <c r="I9" s="2" t="s">
        <v>64</v>
      </c>
      <c r="J9" s="2" t="s">
        <v>16</v>
      </c>
      <c r="K9" s="2" t="s">
        <v>17</v>
      </c>
      <c r="L9" s="2" t="s">
        <v>17</v>
      </c>
      <c r="M9" s="2" t="s">
        <v>17</v>
      </c>
      <c r="N9" s="2" t="s">
        <v>46</v>
      </c>
      <c r="O9" s="2" t="s">
        <v>65</v>
      </c>
      <c r="P9" s="2" t="s">
        <v>66</v>
      </c>
      <c r="Q9" s="2" t="s">
        <v>67</v>
      </c>
      <c r="R9" s="8" t="s">
        <v>68</v>
      </c>
      <c r="S9" s="8" t="s">
        <v>69</v>
      </c>
    </row>
    <row r="10" spans="1:19" ht="21" customHeight="1">
      <c r="A10" s="6" t="s">
        <v>22</v>
      </c>
      <c r="B10" s="2" t="s">
        <v>74</v>
      </c>
      <c r="C10" s="2" t="s">
        <v>71</v>
      </c>
      <c r="D10" s="2" t="s">
        <v>72</v>
      </c>
      <c r="E10" s="2" t="s">
        <v>73</v>
      </c>
      <c r="F10" s="2" t="s">
        <v>74</v>
      </c>
      <c r="G10" s="2" t="s">
        <v>71</v>
      </c>
      <c r="H10" s="2" t="s">
        <v>72</v>
      </c>
      <c r="I10" s="2" t="s">
        <v>73</v>
      </c>
      <c r="J10" s="2" t="s">
        <v>16</v>
      </c>
      <c r="K10" s="2" t="s">
        <v>17</v>
      </c>
      <c r="L10" s="2" t="s">
        <v>17</v>
      </c>
      <c r="M10" s="2" t="s">
        <v>17</v>
      </c>
      <c r="N10" s="2" t="s">
        <v>75</v>
      </c>
      <c r="O10" s="2" t="s">
        <v>76</v>
      </c>
      <c r="P10" s="2" t="s">
        <v>77</v>
      </c>
      <c r="Q10" s="2" t="s">
        <v>78</v>
      </c>
      <c r="R10" s="8" t="s">
        <v>79</v>
      </c>
      <c r="S10" s="8" t="s">
        <v>80</v>
      </c>
    </row>
    <row r="11" spans="1:19" ht="21" customHeight="1" hidden="1" outlineLevel="1">
      <c r="A11" s="6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"/>
      <c r="S11" s="8"/>
    </row>
    <row r="12" spans="1:19" ht="21" customHeight="1" collapsed="1">
      <c r="A12" s="6" t="s">
        <v>24</v>
      </c>
      <c r="B12" s="6" t="s">
        <v>82</v>
      </c>
      <c r="C12" s="6" t="s">
        <v>83</v>
      </c>
      <c r="D12" s="6" t="s">
        <v>84</v>
      </c>
      <c r="E12" s="6" t="s">
        <v>85</v>
      </c>
      <c r="F12" s="6" t="s">
        <v>86</v>
      </c>
      <c r="G12" s="6" t="s">
        <v>87</v>
      </c>
      <c r="H12" s="6" t="s">
        <v>88</v>
      </c>
      <c r="I12" s="6" t="s">
        <v>89</v>
      </c>
      <c r="J12" s="2" t="s">
        <v>16</v>
      </c>
      <c r="K12" s="2" t="s">
        <v>17</v>
      </c>
      <c r="L12" s="2" t="s">
        <v>17</v>
      </c>
      <c r="M12" s="2" t="s">
        <v>17</v>
      </c>
      <c r="N12" s="6" t="s">
        <v>90</v>
      </c>
      <c r="O12" s="6" t="s">
        <v>91</v>
      </c>
      <c r="P12" s="6" t="s">
        <v>92</v>
      </c>
      <c r="Q12" s="6" t="s">
        <v>93</v>
      </c>
      <c r="R12" s="6" t="s">
        <v>94</v>
      </c>
      <c r="S12" s="6" t="s">
        <v>95</v>
      </c>
    </row>
    <row r="13" spans="1:19" ht="21" customHeight="1">
      <c r="A13" s="6" t="s">
        <v>25</v>
      </c>
      <c r="B13" s="6" t="s">
        <v>97</v>
      </c>
      <c r="C13" s="6" t="s">
        <v>98</v>
      </c>
      <c r="D13" s="6" t="s">
        <v>99</v>
      </c>
      <c r="E13" s="6" t="s">
        <v>100</v>
      </c>
      <c r="F13" s="6" t="s">
        <v>82</v>
      </c>
      <c r="G13" s="6" t="s">
        <v>101</v>
      </c>
      <c r="H13" s="6" t="s">
        <v>102</v>
      </c>
      <c r="I13" s="6" t="s">
        <v>103</v>
      </c>
      <c r="J13" s="6" t="s">
        <v>16</v>
      </c>
      <c r="K13" s="6" t="s">
        <v>17</v>
      </c>
      <c r="L13" s="6" t="s">
        <v>17</v>
      </c>
      <c r="M13" s="6" t="s">
        <v>17</v>
      </c>
      <c r="N13" s="6" t="s">
        <v>16</v>
      </c>
      <c r="O13" s="6" t="s">
        <v>17</v>
      </c>
      <c r="P13" s="6" t="s">
        <v>17</v>
      </c>
      <c r="Q13" s="6" t="s">
        <v>17</v>
      </c>
      <c r="R13" s="6" t="s">
        <v>104</v>
      </c>
      <c r="S13" s="6" t="s">
        <v>105</v>
      </c>
    </row>
    <row r="14" spans="1:19" ht="21" customHeight="1" hidden="1" outlineLevel="1">
      <c r="A14" s="6" t="s">
        <v>26</v>
      </c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 t="s">
        <v>27</v>
      </c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8"/>
      <c r="S15" s="8"/>
    </row>
    <row r="16" spans="1:19" ht="21" customHeight="1" hidden="1" outlineLevel="1">
      <c r="A16" s="6" t="s">
        <v>28</v>
      </c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 t="s">
        <v>29</v>
      </c>
      <c r="B17" s="6"/>
      <c r="C17" s="6"/>
      <c r="D17" s="6"/>
      <c r="E17" s="6"/>
      <c r="F17" s="8"/>
      <c r="G17" s="8"/>
      <c r="H17" s="8"/>
      <c r="I17" s="8"/>
      <c r="J17" s="2"/>
      <c r="K17" s="2"/>
      <c r="L17" s="2"/>
      <c r="M17" s="2"/>
      <c r="N17" s="8"/>
      <c r="O17" s="8"/>
      <c r="P17" s="8"/>
      <c r="Q17" s="8"/>
      <c r="R17" s="8"/>
      <c r="S17" s="8"/>
    </row>
    <row r="18" spans="1:19" ht="21" customHeight="1" hidden="1" outlineLevel="1">
      <c r="A18" s="6" t="s">
        <v>30</v>
      </c>
      <c r="B18" s="6"/>
      <c r="C18" s="6"/>
      <c r="D18" s="6"/>
      <c r="E18" s="6"/>
      <c r="F18" s="8"/>
      <c r="G18" s="8"/>
      <c r="H18" s="8"/>
      <c r="I18" s="8"/>
      <c r="J18" s="2"/>
      <c r="K18" s="2"/>
      <c r="L18" s="2"/>
      <c r="M18" s="2"/>
      <c r="N18" s="8"/>
      <c r="O18" s="8"/>
      <c r="P18" s="8"/>
      <c r="Q18" s="8"/>
      <c r="R18" s="8"/>
      <c r="S18" s="8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G25" sqref="G25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4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9" ht="38.25" customHeight="1">
      <c r="A2" s="3" t="s">
        <v>2</v>
      </c>
      <c r="B2" s="26" t="str">
        <f>'07'!B2:S2</f>
        <v>Январь-Июль 2018 г.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22.5" customHeight="1">
      <c r="A3" s="1" t="s">
        <v>3</v>
      </c>
      <c r="B3" s="27" t="s">
        <v>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87" customHeight="1">
      <c r="A4" s="28" t="s">
        <v>5</v>
      </c>
      <c r="B4" s="28" t="s">
        <v>6</v>
      </c>
      <c r="C4" s="28" t="s">
        <v>0</v>
      </c>
      <c r="D4" s="28" t="s">
        <v>0</v>
      </c>
      <c r="E4" s="28" t="s">
        <v>0</v>
      </c>
      <c r="F4" s="28" t="s">
        <v>7</v>
      </c>
      <c r="G4" s="28" t="s">
        <v>0</v>
      </c>
      <c r="H4" s="28" t="s">
        <v>0</v>
      </c>
      <c r="I4" s="28" t="s">
        <v>0</v>
      </c>
      <c r="J4" s="28" t="s">
        <v>8</v>
      </c>
      <c r="K4" s="28" t="s">
        <v>0</v>
      </c>
      <c r="L4" s="28" t="s">
        <v>0</v>
      </c>
      <c r="M4" s="28" t="s">
        <v>0</v>
      </c>
      <c r="N4" s="28" t="s">
        <v>9</v>
      </c>
      <c r="O4" s="28" t="s">
        <v>0</v>
      </c>
      <c r="P4" s="28" t="s">
        <v>0</v>
      </c>
      <c r="Q4" s="28" t="s">
        <v>0</v>
      </c>
      <c r="R4" s="28" t="s">
        <v>10</v>
      </c>
      <c r="S4" s="28" t="s">
        <v>0</v>
      </c>
    </row>
    <row r="5" spans="1:19" ht="81.75" customHeight="1">
      <c r="A5" s="2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2" t="s">
        <v>15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9"/>
      <c r="Q6" s="23"/>
      <c r="R6" s="23"/>
      <c r="S6" s="23"/>
    </row>
    <row r="7" spans="1:19" ht="21" customHeight="1">
      <c r="A7" s="6" t="str">
        <f>'01'!A7</f>
        <v>Январь 2018.</v>
      </c>
      <c r="B7" s="2" t="s">
        <v>31</v>
      </c>
      <c r="C7" s="2" t="s">
        <v>32</v>
      </c>
      <c r="D7" s="14">
        <f aca="true" t="shared" si="0" ref="D7:E9">B7/B7*100</f>
        <v>100</v>
      </c>
      <c r="E7" s="14">
        <f t="shared" si="0"/>
        <v>100</v>
      </c>
      <c r="F7" s="2" t="s">
        <v>31</v>
      </c>
      <c r="G7" s="2" t="s">
        <v>32</v>
      </c>
      <c r="H7" s="14">
        <f>F7/B7*100</f>
        <v>100</v>
      </c>
      <c r="I7" s="14">
        <f>G7/C7*100</f>
        <v>100</v>
      </c>
      <c r="J7" s="2" t="s">
        <v>16</v>
      </c>
      <c r="K7" s="2" t="s">
        <v>17</v>
      </c>
      <c r="L7" s="2" t="s">
        <v>17</v>
      </c>
      <c r="M7" s="2" t="s">
        <v>17</v>
      </c>
      <c r="N7" s="2" t="s">
        <v>35</v>
      </c>
      <c r="O7" s="12" t="s">
        <v>36</v>
      </c>
      <c r="P7" s="13">
        <f aca="true" t="shared" si="1" ref="P7:Q18">N7/B7*100</f>
        <v>50</v>
      </c>
      <c r="Q7" s="13">
        <f t="shared" si="1"/>
        <v>0.9114764336338692</v>
      </c>
      <c r="R7" s="5"/>
      <c r="S7" s="5"/>
    </row>
    <row r="8" spans="1:19" ht="21" customHeight="1">
      <c r="A8" s="6" t="str">
        <f>'01'!A8</f>
        <v>Февраль 2018.</v>
      </c>
      <c r="B8" s="2" t="str">
        <f>'02'!B8</f>
        <v>38</v>
      </c>
      <c r="C8" s="2" t="str">
        <f>'02'!C8</f>
        <v>9 230 615,11</v>
      </c>
      <c r="D8" s="14">
        <f t="shared" si="0"/>
        <v>100</v>
      </c>
      <c r="E8" s="14">
        <f t="shared" si="0"/>
        <v>100</v>
      </c>
      <c r="F8" s="2" t="str">
        <f>'02'!F8</f>
        <v>37</v>
      </c>
      <c r="G8" s="2" t="str">
        <f>'02'!G8</f>
        <v>8 886 008,38</v>
      </c>
      <c r="H8" s="14">
        <f>F8/B8*100</f>
        <v>97.36842105263158</v>
      </c>
      <c r="I8" s="14">
        <f>G8/C8*100</f>
        <v>96.26669809223583</v>
      </c>
      <c r="J8" s="2" t="s">
        <v>16</v>
      </c>
      <c r="K8" s="2" t="s">
        <v>17</v>
      </c>
      <c r="L8" s="2" t="s">
        <v>17</v>
      </c>
      <c r="M8" s="2" t="s">
        <v>17</v>
      </c>
      <c r="N8" s="2" t="str">
        <f>'02'!N8</f>
        <v>29</v>
      </c>
      <c r="O8" s="2" t="str">
        <f>'02'!O8</f>
        <v>1 540 108,62</v>
      </c>
      <c r="P8" s="13">
        <f t="shared" si="1"/>
        <v>76.31578947368422</v>
      </c>
      <c r="Q8" s="13">
        <f t="shared" si="1"/>
        <v>16.6847886261829</v>
      </c>
      <c r="R8" s="5"/>
      <c r="S8" s="5"/>
    </row>
    <row r="9" spans="1:19" ht="21" customHeight="1">
      <c r="A9" s="6" t="str">
        <f>'01'!A9</f>
        <v>Март 2018.</v>
      </c>
      <c r="B9" s="2" t="s">
        <v>57</v>
      </c>
      <c r="C9" s="2" t="s">
        <v>58</v>
      </c>
      <c r="D9" s="14">
        <f t="shared" si="0"/>
        <v>100</v>
      </c>
      <c r="E9" s="14">
        <f t="shared" si="0"/>
        <v>100</v>
      </c>
      <c r="F9" s="2" t="s">
        <v>61</v>
      </c>
      <c r="G9" s="2" t="s">
        <v>62</v>
      </c>
      <c r="H9" s="14">
        <f aca="true" t="shared" si="2" ref="H9:I18">F9/B9*100</f>
        <v>92.85714285714286</v>
      </c>
      <c r="I9" s="14">
        <f t="shared" si="2"/>
        <v>62.2979088780376</v>
      </c>
      <c r="J9" s="2" t="s">
        <v>16</v>
      </c>
      <c r="K9" s="2" t="s">
        <v>17</v>
      </c>
      <c r="L9" s="2" t="s">
        <v>17</v>
      </c>
      <c r="M9" s="2" t="s">
        <v>17</v>
      </c>
      <c r="N9" s="2" t="s">
        <v>46</v>
      </c>
      <c r="O9" s="2" t="s">
        <v>65</v>
      </c>
      <c r="P9" s="13">
        <f t="shared" si="1"/>
        <v>66.07142857142857</v>
      </c>
      <c r="Q9" s="13">
        <f t="shared" si="1"/>
        <v>50.06270295135564</v>
      </c>
      <c r="R9" s="5"/>
      <c r="S9" s="5"/>
    </row>
    <row r="10" spans="1:19" ht="21" customHeight="1">
      <c r="A10" s="6" t="str">
        <f>'01'!A10</f>
        <v>Апрель 2018.</v>
      </c>
      <c r="B10" s="2" t="str">
        <f>'04'!B10</f>
        <v>69</v>
      </c>
      <c r="C10" s="2" t="str">
        <f>'04'!C10</f>
        <v>7 288 300,88</v>
      </c>
      <c r="D10" s="14">
        <f>B10/B10*100</f>
        <v>100</v>
      </c>
      <c r="E10" s="14">
        <f>C10/C10*100</f>
        <v>100</v>
      </c>
      <c r="F10" s="2" t="str">
        <f>'04'!F10</f>
        <v>69</v>
      </c>
      <c r="G10" s="2" t="str">
        <f>'04'!G10</f>
        <v>7 288 300,88</v>
      </c>
      <c r="H10" s="14">
        <f t="shared" si="2"/>
        <v>100</v>
      </c>
      <c r="I10" s="14">
        <f t="shared" si="2"/>
        <v>100</v>
      </c>
      <c r="J10" s="2" t="str">
        <f>'04'!J10</f>
        <v>0</v>
      </c>
      <c r="K10" s="2" t="str">
        <f>'04'!K10</f>
        <v>0,00</v>
      </c>
      <c r="L10" s="2" t="s">
        <v>17</v>
      </c>
      <c r="M10" s="2" t="s">
        <v>17</v>
      </c>
      <c r="N10" s="2" t="str">
        <f>'04'!N10</f>
        <v>51</v>
      </c>
      <c r="O10" s="2" t="str">
        <f>'04'!O10</f>
        <v>754 893,33</v>
      </c>
      <c r="P10" s="13">
        <f t="shared" si="1"/>
        <v>73.91304347826086</v>
      </c>
      <c r="Q10" s="13">
        <f t="shared" si="1"/>
        <v>10.357603815060939</v>
      </c>
      <c r="R10" s="5"/>
      <c r="S10" s="5"/>
    </row>
    <row r="11" spans="1:19" ht="21" customHeight="1" hidden="1" outlineLevel="1">
      <c r="A11" s="6" t="str">
        <f>'01'!A11</f>
        <v>Май 2018.</v>
      </c>
      <c r="B11" s="2"/>
      <c r="C11" s="2"/>
      <c r="D11" s="14" t="e">
        <f aca="true" t="shared" si="3" ref="D11:E18">B11/B11*100</f>
        <v>#DIV/0!</v>
      </c>
      <c r="E11" s="14" t="e">
        <f t="shared" si="3"/>
        <v>#DIV/0!</v>
      </c>
      <c r="F11" s="2"/>
      <c r="G11" s="2"/>
      <c r="H11" s="14" t="e">
        <f t="shared" si="2"/>
        <v>#DIV/0!</v>
      </c>
      <c r="I11" s="14" t="e">
        <f t="shared" si="2"/>
        <v>#DIV/0!</v>
      </c>
      <c r="J11" s="2"/>
      <c r="K11" s="2"/>
      <c r="L11" s="2" t="s">
        <v>17</v>
      </c>
      <c r="M11" s="2" t="s">
        <v>17</v>
      </c>
      <c r="N11" s="2"/>
      <c r="O11" s="2"/>
      <c r="P11" s="13" t="e">
        <f t="shared" si="1"/>
        <v>#DIV/0!</v>
      </c>
      <c r="Q11" s="13" t="e">
        <f t="shared" si="1"/>
        <v>#DIV/0!</v>
      </c>
      <c r="R11" s="5"/>
      <c r="S11" s="5"/>
    </row>
    <row r="12" spans="1:19" ht="21" customHeight="1" collapsed="1">
      <c r="A12" s="6" t="str">
        <f>'01'!A12</f>
        <v>Июнь 2018.</v>
      </c>
      <c r="B12" s="6" t="s">
        <v>82</v>
      </c>
      <c r="C12" s="6" t="s">
        <v>83</v>
      </c>
      <c r="D12" s="14">
        <f t="shared" si="3"/>
        <v>100</v>
      </c>
      <c r="E12" s="14">
        <f t="shared" si="3"/>
        <v>100</v>
      </c>
      <c r="F12" s="6" t="s">
        <v>86</v>
      </c>
      <c r="G12" s="6" t="s">
        <v>87</v>
      </c>
      <c r="H12" s="14">
        <f t="shared" si="2"/>
        <v>93.75</v>
      </c>
      <c r="I12" s="14">
        <f t="shared" si="2"/>
        <v>36.685267204951025</v>
      </c>
      <c r="J12" s="2" t="s">
        <v>16</v>
      </c>
      <c r="K12" s="2" t="s">
        <v>17</v>
      </c>
      <c r="L12" s="2" t="s">
        <v>17</v>
      </c>
      <c r="M12" s="2" t="s">
        <v>17</v>
      </c>
      <c r="N12" s="6" t="s">
        <v>90</v>
      </c>
      <c r="O12" s="6" t="s">
        <v>91</v>
      </c>
      <c r="P12" s="13">
        <f t="shared" si="1"/>
        <v>62.5</v>
      </c>
      <c r="Q12" s="13">
        <f t="shared" si="1"/>
        <v>73.99163573489005</v>
      </c>
      <c r="R12" s="5"/>
      <c r="S12" s="5"/>
    </row>
    <row r="13" spans="1:19" ht="21" customHeight="1">
      <c r="A13" s="6" t="str">
        <f>'01'!A13</f>
        <v>Июль 2018.</v>
      </c>
      <c r="B13" s="8" t="str">
        <f>'07'!B13</f>
        <v>50</v>
      </c>
      <c r="C13" s="8" t="str">
        <f>'07'!C13</f>
        <v>7 101 099,69</v>
      </c>
      <c r="D13" s="14">
        <f t="shared" si="3"/>
        <v>100</v>
      </c>
      <c r="E13" s="14">
        <f t="shared" si="3"/>
        <v>100</v>
      </c>
      <c r="F13" s="8" t="str">
        <f>'07'!F13</f>
        <v>48</v>
      </c>
      <c r="G13" s="8" t="str">
        <f>'07'!G13</f>
        <v>4 654 273,60</v>
      </c>
      <c r="H13" s="14">
        <f t="shared" si="2"/>
        <v>96</v>
      </c>
      <c r="I13" s="14">
        <f t="shared" si="2"/>
        <v>65.54299760858588</v>
      </c>
      <c r="J13" s="2" t="str">
        <f>'07'!J13</f>
        <v>0</v>
      </c>
      <c r="K13" s="2" t="str">
        <f>'07'!K13</f>
        <v>0,00</v>
      </c>
      <c r="L13" s="2" t="s">
        <v>17</v>
      </c>
      <c r="M13" s="2" t="s">
        <v>17</v>
      </c>
      <c r="N13" s="8" t="str">
        <f>'07'!N13</f>
        <v>0</v>
      </c>
      <c r="O13" s="8" t="str">
        <f>'07'!O13</f>
        <v>0,00</v>
      </c>
      <c r="P13" s="13">
        <f t="shared" si="1"/>
        <v>0</v>
      </c>
      <c r="Q13" s="13">
        <f t="shared" si="1"/>
        <v>0</v>
      </c>
      <c r="R13" s="5"/>
      <c r="S13" s="5"/>
    </row>
    <row r="14" spans="1:19" ht="21" customHeight="1" hidden="1" outlineLevel="1">
      <c r="A14" s="6" t="str">
        <f>'01'!A14</f>
        <v>Август 2018.</v>
      </c>
      <c r="B14" s="8"/>
      <c r="C14" s="8"/>
      <c r="D14" s="14" t="e">
        <f t="shared" si="3"/>
        <v>#DIV/0!</v>
      </c>
      <c r="E14" s="14" t="e">
        <f t="shared" si="3"/>
        <v>#DIV/0!</v>
      </c>
      <c r="F14" s="8"/>
      <c r="G14" s="8"/>
      <c r="H14" s="14" t="e">
        <f t="shared" si="2"/>
        <v>#DIV/0!</v>
      </c>
      <c r="I14" s="14" t="e">
        <f t="shared" si="2"/>
        <v>#DIV/0!</v>
      </c>
      <c r="J14" s="2"/>
      <c r="K14" s="2"/>
      <c r="L14" s="2" t="s">
        <v>17</v>
      </c>
      <c r="M14" s="2" t="s">
        <v>17</v>
      </c>
      <c r="N14" s="8"/>
      <c r="O14" s="8"/>
      <c r="P14" s="13" t="e">
        <f t="shared" si="1"/>
        <v>#DIV/0!</v>
      </c>
      <c r="Q14" s="13" t="e">
        <f t="shared" si="1"/>
        <v>#DIV/0!</v>
      </c>
      <c r="R14" s="5"/>
      <c r="S14" s="5"/>
    </row>
    <row r="15" spans="1:19" ht="21" customHeight="1" hidden="1" outlineLevel="1">
      <c r="A15" s="6" t="str">
        <f>'01'!A15</f>
        <v>Сентябрь 2018.</v>
      </c>
      <c r="B15" s="8"/>
      <c r="C15" s="8"/>
      <c r="D15" s="14" t="e">
        <f t="shared" si="3"/>
        <v>#DIV/0!</v>
      </c>
      <c r="E15" s="14" t="e">
        <f t="shared" si="3"/>
        <v>#DIV/0!</v>
      </c>
      <c r="F15" s="8"/>
      <c r="G15" s="8"/>
      <c r="H15" s="14" t="e">
        <f t="shared" si="2"/>
        <v>#DIV/0!</v>
      </c>
      <c r="I15" s="14" t="e">
        <f t="shared" si="2"/>
        <v>#DIV/0!</v>
      </c>
      <c r="J15" s="2"/>
      <c r="K15" s="2"/>
      <c r="L15" s="2" t="s">
        <v>17</v>
      </c>
      <c r="M15" s="2" t="s">
        <v>17</v>
      </c>
      <c r="N15" s="8"/>
      <c r="O15" s="8"/>
      <c r="P15" s="13" t="e">
        <f t="shared" si="1"/>
        <v>#DIV/0!</v>
      </c>
      <c r="Q15" s="13" t="e">
        <f t="shared" si="1"/>
        <v>#DIV/0!</v>
      </c>
      <c r="R15" s="5"/>
      <c r="S15" s="5"/>
    </row>
    <row r="16" spans="1:19" ht="21" customHeight="1" hidden="1" outlineLevel="1">
      <c r="A16" s="6" t="str">
        <f>'01'!A16</f>
        <v>Октябрь 2018.</v>
      </c>
      <c r="B16" s="8"/>
      <c r="C16" s="8"/>
      <c r="D16" s="14" t="e">
        <f t="shared" si="3"/>
        <v>#DIV/0!</v>
      </c>
      <c r="E16" s="14" t="e">
        <f t="shared" si="3"/>
        <v>#DIV/0!</v>
      </c>
      <c r="F16" s="8"/>
      <c r="G16" s="8"/>
      <c r="H16" s="14" t="e">
        <f t="shared" si="2"/>
        <v>#DIV/0!</v>
      </c>
      <c r="I16" s="14" t="e">
        <f t="shared" si="2"/>
        <v>#DIV/0!</v>
      </c>
      <c r="J16" s="2"/>
      <c r="K16" s="2"/>
      <c r="L16" s="2" t="s">
        <v>17</v>
      </c>
      <c r="M16" s="2" t="s">
        <v>17</v>
      </c>
      <c r="N16" s="8"/>
      <c r="O16" s="8"/>
      <c r="P16" s="13" t="e">
        <f t="shared" si="1"/>
        <v>#DIV/0!</v>
      </c>
      <c r="Q16" s="13" t="e">
        <f t="shared" si="1"/>
        <v>#DIV/0!</v>
      </c>
      <c r="R16" s="5"/>
      <c r="S16" s="5"/>
    </row>
    <row r="17" spans="1:19" ht="21" customHeight="1" hidden="1" outlineLevel="1">
      <c r="A17" s="6" t="str">
        <f>'01'!A17</f>
        <v>Ноябрь 2018.</v>
      </c>
      <c r="B17" s="8"/>
      <c r="C17" s="8"/>
      <c r="D17" s="14" t="e">
        <f t="shared" si="3"/>
        <v>#DIV/0!</v>
      </c>
      <c r="E17" s="14" t="e">
        <f t="shared" si="3"/>
        <v>#DIV/0!</v>
      </c>
      <c r="F17" s="8"/>
      <c r="G17" s="8"/>
      <c r="H17" s="14" t="e">
        <f t="shared" si="2"/>
        <v>#DIV/0!</v>
      </c>
      <c r="I17" s="14" t="e">
        <f t="shared" si="2"/>
        <v>#DIV/0!</v>
      </c>
      <c r="J17" s="2"/>
      <c r="K17" s="2"/>
      <c r="L17" s="2" t="s">
        <v>17</v>
      </c>
      <c r="M17" s="2" t="s">
        <v>17</v>
      </c>
      <c r="N17" s="8"/>
      <c r="O17" s="8"/>
      <c r="P17" s="13" t="e">
        <f t="shared" si="1"/>
        <v>#DIV/0!</v>
      </c>
      <c r="Q17" s="13" t="e">
        <f t="shared" si="1"/>
        <v>#DIV/0!</v>
      </c>
      <c r="R17" s="5"/>
      <c r="S17" s="5"/>
    </row>
    <row r="18" spans="1:19" ht="21" customHeight="1" hidden="1" outlineLevel="1">
      <c r="A18" s="6" t="str">
        <f>'01'!A18</f>
        <v>Декабрь 2018.</v>
      </c>
      <c r="B18" s="8"/>
      <c r="C18" s="8"/>
      <c r="D18" s="14" t="e">
        <f t="shared" si="3"/>
        <v>#DIV/0!</v>
      </c>
      <c r="E18" s="14" t="e">
        <f t="shared" si="3"/>
        <v>#DIV/0!</v>
      </c>
      <c r="F18" s="8"/>
      <c r="G18" s="8"/>
      <c r="H18" s="14" t="e">
        <f t="shared" si="2"/>
        <v>#DIV/0!</v>
      </c>
      <c r="I18" s="14" t="e">
        <f t="shared" si="2"/>
        <v>#DIV/0!</v>
      </c>
      <c r="J18" s="2"/>
      <c r="K18" s="2"/>
      <c r="L18" s="2" t="s">
        <v>17</v>
      </c>
      <c r="M18" s="2" t="s">
        <v>17</v>
      </c>
      <c r="N18" s="8"/>
      <c r="O18" s="8"/>
      <c r="P18" s="13" t="e">
        <f t="shared" si="1"/>
        <v>#DIV/0!</v>
      </c>
      <c r="Q18" s="13" t="e">
        <f t="shared" si="1"/>
        <v>#DIV/0!</v>
      </c>
      <c r="R18" s="5"/>
      <c r="S18" s="5"/>
    </row>
    <row r="19" spans="2:17" ht="12.75" collapsed="1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0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A15" sqref="A15:IV15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4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9" ht="38.25" customHeight="1">
      <c r="A2" s="3" t="s">
        <v>2</v>
      </c>
      <c r="B2" s="26" t="s">
        <v>106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22.5" customHeight="1">
      <c r="A3" s="1" t="s">
        <v>3</v>
      </c>
      <c r="B3" s="27" t="s">
        <v>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87" customHeight="1">
      <c r="A4" s="28" t="s">
        <v>5</v>
      </c>
      <c r="B4" s="28" t="s">
        <v>6</v>
      </c>
      <c r="C4" s="28" t="s">
        <v>0</v>
      </c>
      <c r="D4" s="28" t="s">
        <v>0</v>
      </c>
      <c r="E4" s="28" t="s">
        <v>0</v>
      </c>
      <c r="F4" s="28" t="s">
        <v>7</v>
      </c>
      <c r="G4" s="28" t="s">
        <v>0</v>
      </c>
      <c r="H4" s="28" t="s">
        <v>0</v>
      </c>
      <c r="I4" s="28" t="s">
        <v>0</v>
      </c>
      <c r="J4" s="28" t="s">
        <v>8</v>
      </c>
      <c r="K4" s="28" t="s">
        <v>0</v>
      </c>
      <c r="L4" s="28" t="s">
        <v>0</v>
      </c>
      <c r="M4" s="28" t="s">
        <v>0</v>
      </c>
      <c r="N4" s="28" t="s">
        <v>9</v>
      </c>
      <c r="O4" s="28" t="s">
        <v>0</v>
      </c>
      <c r="P4" s="28" t="s">
        <v>0</v>
      </c>
      <c r="Q4" s="28" t="s">
        <v>0</v>
      </c>
      <c r="R4" s="28" t="s">
        <v>10</v>
      </c>
      <c r="S4" s="28" t="s">
        <v>0</v>
      </c>
    </row>
    <row r="5" spans="1:19" ht="81.75" customHeight="1">
      <c r="A5" s="2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2" t="s">
        <v>15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21" customHeight="1">
      <c r="A7" s="6" t="s">
        <v>19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16</v>
      </c>
      <c r="K7" s="2" t="s">
        <v>17</v>
      </c>
      <c r="L7" s="2" t="s">
        <v>17</v>
      </c>
      <c r="M7" s="2" t="s">
        <v>17</v>
      </c>
      <c r="N7" s="2" t="s">
        <v>35</v>
      </c>
      <c r="O7" s="2" t="s">
        <v>36</v>
      </c>
      <c r="P7" s="2" t="s">
        <v>37</v>
      </c>
      <c r="Q7" s="2" t="s">
        <v>38</v>
      </c>
      <c r="R7" s="8" t="s">
        <v>39</v>
      </c>
      <c r="S7" s="8" t="s">
        <v>40</v>
      </c>
    </row>
    <row r="8" spans="1:19" ht="21" customHeight="1">
      <c r="A8" s="6" t="s">
        <v>20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16</v>
      </c>
      <c r="K8" s="2" t="s">
        <v>17</v>
      </c>
      <c r="L8" s="2" t="s">
        <v>17</v>
      </c>
      <c r="M8" s="2" t="s">
        <v>17</v>
      </c>
      <c r="N8" s="2" t="s">
        <v>50</v>
      </c>
      <c r="O8" s="2" t="s">
        <v>51</v>
      </c>
      <c r="P8" s="2" t="s">
        <v>52</v>
      </c>
      <c r="Q8" s="2" t="s">
        <v>53</v>
      </c>
      <c r="R8" s="8" t="s">
        <v>54</v>
      </c>
      <c r="S8" s="8" t="s">
        <v>55</v>
      </c>
    </row>
    <row r="9" spans="1:19" ht="21" customHeight="1">
      <c r="A9" s="6" t="s">
        <v>21</v>
      </c>
      <c r="B9" s="2" t="s">
        <v>57</v>
      </c>
      <c r="C9" s="2" t="s">
        <v>58</v>
      </c>
      <c r="D9" s="2" t="s">
        <v>59</v>
      </c>
      <c r="E9" s="2" t="s">
        <v>60</v>
      </c>
      <c r="F9" s="2" t="s">
        <v>61</v>
      </c>
      <c r="G9" s="2" t="s">
        <v>62</v>
      </c>
      <c r="H9" s="2" t="s">
        <v>63</v>
      </c>
      <c r="I9" s="2" t="s">
        <v>64</v>
      </c>
      <c r="J9" s="2" t="s">
        <v>16</v>
      </c>
      <c r="K9" s="2" t="s">
        <v>17</v>
      </c>
      <c r="L9" s="2" t="s">
        <v>17</v>
      </c>
      <c r="M9" s="2" t="s">
        <v>17</v>
      </c>
      <c r="N9" s="2" t="s">
        <v>46</v>
      </c>
      <c r="O9" s="2" t="s">
        <v>65</v>
      </c>
      <c r="P9" s="2" t="s">
        <v>66</v>
      </c>
      <c r="Q9" s="2" t="s">
        <v>67</v>
      </c>
      <c r="R9" s="8" t="s">
        <v>68</v>
      </c>
      <c r="S9" s="8" t="s">
        <v>69</v>
      </c>
    </row>
    <row r="10" spans="1:19" ht="21" customHeight="1">
      <c r="A10" s="6" t="s">
        <v>22</v>
      </c>
      <c r="B10" s="2" t="s">
        <v>74</v>
      </c>
      <c r="C10" s="2" t="s">
        <v>71</v>
      </c>
      <c r="D10" s="2" t="s">
        <v>72</v>
      </c>
      <c r="E10" s="2" t="s">
        <v>73</v>
      </c>
      <c r="F10" s="2" t="s">
        <v>74</v>
      </c>
      <c r="G10" s="2" t="s">
        <v>71</v>
      </c>
      <c r="H10" s="2" t="s">
        <v>72</v>
      </c>
      <c r="I10" s="2" t="s">
        <v>73</v>
      </c>
      <c r="J10" s="2" t="s">
        <v>16</v>
      </c>
      <c r="K10" s="2" t="s">
        <v>17</v>
      </c>
      <c r="L10" s="2" t="s">
        <v>17</v>
      </c>
      <c r="M10" s="2" t="s">
        <v>17</v>
      </c>
      <c r="N10" s="2" t="s">
        <v>75</v>
      </c>
      <c r="O10" s="2" t="s">
        <v>76</v>
      </c>
      <c r="P10" s="2" t="s">
        <v>77</v>
      </c>
      <c r="Q10" s="2" t="s">
        <v>78</v>
      </c>
      <c r="R10" s="8" t="s">
        <v>79</v>
      </c>
      <c r="S10" s="8" t="s">
        <v>80</v>
      </c>
    </row>
    <row r="11" spans="1:19" ht="21" customHeight="1" hidden="1" outlineLevel="1">
      <c r="A11" s="6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"/>
      <c r="S11" s="8"/>
    </row>
    <row r="12" spans="1:19" ht="21" customHeight="1" collapsed="1">
      <c r="A12" s="6" t="s">
        <v>24</v>
      </c>
      <c r="B12" s="6" t="s">
        <v>82</v>
      </c>
      <c r="C12" s="6" t="s">
        <v>83</v>
      </c>
      <c r="D12" s="6" t="s">
        <v>84</v>
      </c>
      <c r="E12" s="6" t="s">
        <v>85</v>
      </c>
      <c r="F12" s="6" t="s">
        <v>86</v>
      </c>
      <c r="G12" s="6" t="s">
        <v>87</v>
      </c>
      <c r="H12" s="6" t="s">
        <v>88</v>
      </c>
      <c r="I12" s="6" t="s">
        <v>89</v>
      </c>
      <c r="J12" s="2" t="s">
        <v>16</v>
      </c>
      <c r="K12" s="2" t="s">
        <v>17</v>
      </c>
      <c r="L12" s="2" t="s">
        <v>17</v>
      </c>
      <c r="M12" s="2" t="s">
        <v>17</v>
      </c>
      <c r="N12" s="6" t="s">
        <v>90</v>
      </c>
      <c r="O12" s="6" t="s">
        <v>91</v>
      </c>
      <c r="P12" s="6" t="s">
        <v>92</v>
      </c>
      <c r="Q12" s="6" t="s">
        <v>93</v>
      </c>
      <c r="R12" s="6" t="s">
        <v>94</v>
      </c>
      <c r="S12" s="6" t="s">
        <v>95</v>
      </c>
    </row>
    <row r="13" spans="1:19" ht="21" customHeight="1">
      <c r="A13" s="6" t="s">
        <v>25</v>
      </c>
      <c r="B13" s="6" t="s">
        <v>97</v>
      </c>
      <c r="C13" s="6" t="s">
        <v>98</v>
      </c>
      <c r="D13" s="6" t="s">
        <v>99</v>
      </c>
      <c r="E13" s="6" t="s">
        <v>100</v>
      </c>
      <c r="F13" s="6" t="s">
        <v>82</v>
      </c>
      <c r="G13" s="6" t="s">
        <v>101</v>
      </c>
      <c r="H13" s="6" t="s">
        <v>102</v>
      </c>
      <c r="I13" s="6" t="s">
        <v>103</v>
      </c>
      <c r="J13" s="6" t="s">
        <v>16</v>
      </c>
      <c r="K13" s="6" t="s">
        <v>17</v>
      </c>
      <c r="L13" s="6" t="s">
        <v>17</v>
      </c>
      <c r="M13" s="6" t="s">
        <v>17</v>
      </c>
      <c r="N13" s="6" t="s">
        <v>16</v>
      </c>
      <c r="O13" s="6" t="s">
        <v>17</v>
      </c>
      <c r="P13" s="6" t="s">
        <v>17</v>
      </c>
      <c r="Q13" s="6" t="s">
        <v>17</v>
      </c>
      <c r="R13" s="6" t="s">
        <v>104</v>
      </c>
      <c r="S13" s="6" t="s">
        <v>105</v>
      </c>
    </row>
    <row r="14" spans="1:19" ht="21" customHeight="1">
      <c r="A14" s="6" t="s">
        <v>26</v>
      </c>
      <c r="B14" s="8" t="s">
        <v>97</v>
      </c>
      <c r="C14" s="8" t="s">
        <v>107</v>
      </c>
      <c r="D14" s="8" t="s">
        <v>108</v>
      </c>
      <c r="E14" s="8" t="s">
        <v>109</v>
      </c>
      <c r="F14" s="8" t="s">
        <v>110</v>
      </c>
      <c r="G14" s="8" t="s">
        <v>111</v>
      </c>
      <c r="H14" s="8" t="s">
        <v>112</v>
      </c>
      <c r="I14" s="8" t="s">
        <v>113</v>
      </c>
      <c r="J14" s="2" t="s">
        <v>16</v>
      </c>
      <c r="K14" s="2" t="s">
        <v>17</v>
      </c>
      <c r="L14" s="2" t="s">
        <v>17</v>
      </c>
      <c r="M14" s="2" t="s">
        <v>17</v>
      </c>
      <c r="N14" s="8" t="s">
        <v>16</v>
      </c>
      <c r="O14" s="8" t="s">
        <v>17</v>
      </c>
      <c r="P14" s="8" t="s">
        <v>17</v>
      </c>
      <c r="Q14" s="8" t="s">
        <v>17</v>
      </c>
      <c r="R14" s="8" t="s">
        <v>114</v>
      </c>
      <c r="S14" s="8" t="s">
        <v>115</v>
      </c>
    </row>
    <row r="15" spans="1:19" ht="21" customHeight="1" hidden="1" outlineLevel="1">
      <c r="A15" s="6" t="s">
        <v>27</v>
      </c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8"/>
      <c r="S15" s="8"/>
    </row>
    <row r="16" spans="1:19" ht="21" customHeight="1" hidden="1" outlineLevel="1">
      <c r="A16" s="6" t="s">
        <v>28</v>
      </c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 t="s">
        <v>29</v>
      </c>
      <c r="B17" s="6"/>
      <c r="C17" s="6"/>
      <c r="D17" s="6"/>
      <c r="E17" s="6"/>
      <c r="F17" s="8"/>
      <c r="G17" s="8"/>
      <c r="H17" s="8"/>
      <c r="I17" s="8"/>
      <c r="J17" s="2"/>
      <c r="K17" s="2"/>
      <c r="L17" s="2"/>
      <c r="M17" s="2"/>
      <c r="N17" s="8"/>
      <c r="O17" s="8"/>
      <c r="P17" s="8"/>
      <c r="Q17" s="8"/>
      <c r="R17" s="8"/>
      <c r="S17" s="8"/>
    </row>
    <row r="18" spans="1:19" ht="21" customHeight="1" hidden="1" outlineLevel="1">
      <c r="A18" s="6" t="s">
        <v>30</v>
      </c>
      <c r="B18" s="6"/>
      <c r="C18" s="6"/>
      <c r="D18" s="6"/>
      <c r="E18" s="6"/>
      <c r="F18" s="8"/>
      <c r="G18" s="8"/>
      <c r="H18" s="8"/>
      <c r="I18" s="8"/>
      <c r="J18" s="2"/>
      <c r="K18" s="2"/>
      <c r="L18" s="2"/>
      <c r="M18" s="2"/>
      <c r="N18" s="8"/>
      <c r="O18" s="8"/>
      <c r="P18" s="8"/>
      <c r="Q18" s="8"/>
      <c r="R18" s="8"/>
      <c r="S18" s="8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A15" sqref="A15:IV15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4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9" ht="38.25" customHeight="1">
      <c r="A2" s="3" t="s">
        <v>2</v>
      </c>
      <c r="B2" s="26" t="str">
        <f>'08'!B2:S2</f>
        <v>Январь-Август 2018 г.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22.5" customHeight="1">
      <c r="A3" s="1" t="s">
        <v>3</v>
      </c>
      <c r="B3" s="27" t="s">
        <v>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87" customHeight="1">
      <c r="A4" s="28" t="s">
        <v>5</v>
      </c>
      <c r="B4" s="28" t="s">
        <v>6</v>
      </c>
      <c r="C4" s="28" t="s">
        <v>0</v>
      </c>
      <c r="D4" s="28" t="s">
        <v>0</v>
      </c>
      <c r="E4" s="28" t="s">
        <v>0</v>
      </c>
      <c r="F4" s="28" t="s">
        <v>7</v>
      </c>
      <c r="G4" s="28" t="s">
        <v>0</v>
      </c>
      <c r="H4" s="28" t="s">
        <v>0</v>
      </c>
      <c r="I4" s="28" t="s">
        <v>0</v>
      </c>
      <c r="J4" s="28" t="s">
        <v>8</v>
      </c>
      <c r="K4" s="28" t="s">
        <v>0</v>
      </c>
      <c r="L4" s="28" t="s">
        <v>0</v>
      </c>
      <c r="M4" s="28" t="s">
        <v>0</v>
      </c>
      <c r="N4" s="28" t="s">
        <v>9</v>
      </c>
      <c r="O4" s="28" t="s">
        <v>0</v>
      </c>
      <c r="P4" s="28" t="s">
        <v>0</v>
      </c>
      <c r="Q4" s="28" t="s">
        <v>0</v>
      </c>
      <c r="R4" s="28" t="s">
        <v>10</v>
      </c>
      <c r="S4" s="28" t="s">
        <v>0</v>
      </c>
    </row>
    <row r="5" spans="1:19" ht="81.75" customHeight="1">
      <c r="A5" s="2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2" t="s">
        <v>15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9"/>
      <c r="Q6" s="23"/>
      <c r="R6" s="23"/>
      <c r="S6" s="23"/>
    </row>
    <row r="7" spans="1:19" ht="21" customHeight="1">
      <c r="A7" s="6" t="str">
        <f>'01'!A7</f>
        <v>Январь 2018.</v>
      </c>
      <c r="B7" s="2" t="s">
        <v>31</v>
      </c>
      <c r="C7" s="2" t="s">
        <v>32</v>
      </c>
      <c r="D7" s="14">
        <f aca="true" t="shared" si="0" ref="D7:E9">B7/B7*100</f>
        <v>100</v>
      </c>
      <c r="E7" s="14">
        <f t="shared" si="0"/>
        <v>100</v>
      </c>
      <c r="F7" s="2" t="s">
        <v>31</v>
      </c>
      <c r="G7" s="2" t="s">
        <v>32</v>
      </c>
      <c r="H7" s="14">
        <f>F7/B7*100</f>
        <v>100</v>
      </c>
      <c r="I7" s="14">
        <f>G7/C7*100</f>
        <v>100</v>
      </c>
      <c r="J7" s="2" t="s">
        <v>16</v>
      </c>
      <c r="K7" s="2" t="s">
        <v>17</v>
      </c>
      <c r="L7" s="2" t="s">
        <v>17</v>
      </c>
      <c r="M7" s="2" t="s">
        <v>17</v>
      </c>
      <c r="N7" s="2" t="s">
        <v>35</v>
      </c>
      <c r="O7" s="12" t="s">
        <v>36</v>
      </c>
      <c r="P7" s="13">
        <f aca="true" t="shared" si="1" ref="P7:Q18">N7/B7*100</f>
        <v>50</v>
      </c>
      <c r="Q7" s="13">
        <f t="shared" si="1"/>
        <v>0.9114764336338692</v>
      </c>
      <c r="R7" s="5"/>
      <c r="S7" s="5"/>
    </row>
    <row r="8" spans="1:19" ht="21" customHeight="1">
      <c r="A8" s="6" t="str">
        <f>'01'!A8</f>
        <v>Февраль 2018.</v>
      </c>
      <c r="B8" s="2" t="str">
        <f>'02'!B8</f>
        <v>38</v>
      </c>
      <c r="C8" s="2" t="str">
        <f>'02'!C8</f>
        <v>9 230 615,11</v>
      </c>
      <c r="D8" s="14">
        <f t="shared" si="0"/>
        <v>100</v>
      </c>
      <c r="E8" s="14">
        <f t="shared" si="0"/>
        <v>100</v>
      </c>
      <c r="F8" s="2" t="str">
        <f>'02'!F8</f>
        <v>37</v>
      </c>
      <c r="G8" s="2" t="str">
        <f>'02'!G8</f>
        <v>8 886 008,38</v>
      </c>
      <c r="H8" s="14">
        <f>F8/B8*100</f>
        <v>97.36842105263158</v>
      </c>
      <c r="I8" s="14">
        <f>G8/C8*100</f>
        <v>96.26669809223583</v>
      </c>
      <c r="J8" s="2" t="s">
        <v>16</v>
      </c>
      <c r="K8" s="2" t="s">
        <v>17</v>
      </c>
      <c r="L8" s="2" t="s">
        <v>17</v>
      </c>
      <c r="M8" s="2" t="s">
        <v>17</v>
      </c>
      <c r="N8" s="2" t="str">
        <f>'02'!N8</f>
        <v>29</v>
      </c>
      <c r="O8" s="2" t="str">
        <f>'02'!O8</f>
        <v>1 540 108,62</v>
      </c>
      <c r="P8" s="13">
        <f t="shared" si="1"/>
        <v>76.31578947368422</v>
      </c>
      <c r="Q8" s="13">
        <f t="shared" si="1"/>
        <v>16.6847886261829</v>
      </c>
      <c r="R8" s="5"/>
      <c r="S8" s="5"/>
    </row>
    <row r="9" spans="1:19" ht="21" customHeight="1">
      <c r="A9" s="6" t="str">
        <f>'01'!A9</f>
        <v>Март 2018.</v>
      </c>
      <c r="B9" s="2" t="s">
        <v>57</v>
      </c>
      <c r="C9" s="2" t="s">
        <v>58</v>
      </c>
      <c r="D9" s="14">
        <f t="shared" si="0"/>
        <v>100</v>
      </c>
      <c r="E9" s="14">
        <f t="shared" si="0"/>
        <v>100</v>
      </c>
      <c r="F9" s="2" t="s">
        <v>61</v>
      </c>
      <c r="G9" s="2" t="s">
        <v>62</v>
      </c>
      <c r="H9" s="14">
        <f aca="true" t="shared" si="2" ref="H9:I18">F9/B9*100</f>
        <v>92.85714285714286</v>
      </c>
      <c r="I9" s="14">
        <f t="shared" si="2"/>
        <v>62.2979088780376</v>
      </c>
      <c r="J9" s="2" t="s">
        <v>16</v>
      </c>
      <c r="K9" s="2" t="s">
        <v>17</v>
      </c>
      <c r="L9" s="2" t="s">
        <v>17</v>
      </c>
      <c r="M9" s="2" t="s">
        <v>17</v>
      </c>
      <c r="N9" s="2" t="s">
        <v>46</v>
      </c>
      <c r="O9" s="2" t="s">
        <v>65</v>
      </c>
      <c r="P9" s="13">
        <f t="shared" si="1"/>
        <v>66.07142857142857</v>
      </c>
      <c r="Q9" s="13">
        <f t="shared" si="1"/>
        <v>50.06270295135564</v>
      </c>
      <c r="R9" s="5"/>
      <c r="S9" s="5"/>
    </row>
    <row r="10" spans="1:19" ht="21" customHeight="1">
      <c r="A10" s="6" t="str">
        <f>'01'!A10</f>
        <v>Апрель 2018.</v>
      </c>
      <c r="B10" s="2" t="str">
        <f>'04'!B10</f>
        <v>69</v>
      </c>
      <c r="C10" s="2" t="str">
        <f>'04'!C10</f>
        <v>7 288 300,88</v>
      </c>
      <c r="D10" s="14">
        <f>B10/B10*100</f>
        <v>100</v>
      </c>
      <c r="E10" s="14">
        <f>C10/C10*100</f>
        <v>100</v>
      </c>
      <c r="F10" s="2" t="str">
        <f>'04'!F10</f>
        <v>69</v>
      </c>
      <c r="G10" s="2" t="str">
        <f>'04'!G10</f>
        <v>7 288 300,88</v>
      </c>
      <c r="H10" s="14">
        <f t="shared" si="2"/>
        <v>100</v>
      </c>
      <c r="I10" s="14">
        <f t="shared" si="2"/>
        <v>100</v>
      </c>
      <c r="J10" s="2" t="str">
        <f>'04'!J10</f>
        <v>0</v>
      </c>
      <c r="K10" s="2" t="str">
        <f>'04'!K10</f>
        <v>0,00</v>
      </c>
      <c r="L10" s="2" t="s">
        <v>17</v>
      </c>
      <c r="M10" s="2" t="s">
        <v>17</v>
      </c>
      <c r="N10" s="2" t="str">
        <f>'04'!N10</f>
        <v>51</v>
      </c>
      <c r="O10" s="2" t="str">
        <f>'04'!O10</f>
        <v>754 893,33</v>
      </c>
      <c r="P10" s="13">
        <f t="shared" si="1"/>
        <v>73.91304347826086</v>
      </c>
      <c r="Q10" s="13">
        <f t="shared" si="1"/>
        <v>10.357603815060939</v>
      </c>
      <c r="R10" s="5"/>
      <c r="S10" s="5"/>
    </row>
    <row r="11" spans="1:19" ht="21" customHeight="1" hidden="1" outlineLevel="1">
      <c r="A11" s="6" t="str">
        <f>'01'!A11</f>
        <v>Май 2018.</v>
      </c>
      <c r="B11" s="2"/>
      <c r="C11" s="2"/>
      <c r="D11" s="14" t="e">
        <f aca="true" t="shared" si="3" ref="D11:E18">B11/B11*100</f>
        <v>#DIV/0!</v>
      </c>
      <c r="E11" s="14" t="e">
        <f t="shared" si="3"/>
        <v>#DIV/0!</v>
      </c>
      <c r="F11" s="2"/>
      <c r="G11" s="2"/>
      <c r="H11" s="14" t="e">
        <f t="shared" si="2"/>
        <v>#DIV/0!</v>
      </c>
      <c r="I11" s="14" t="e">
        <f t="shared" si="2"/>
        <v>#DIV/0!</v>
      </c>
      <c r="J11" s="2"/>
      <c r="K11" s="2"/>
      <c r="L11" s="2" t="s">
        <v>17</v>
      </c>
      <c r="M11" s="2" t="s">
        <v>17</v>
      </c>
      <c r="N11" s="2"/>
      <c r="O11" s="2"/>
      <c r="P11" s="13" t="e">
        <f t="shared" si="1"/>
        <v>#DIV/0!</v>
      </c>
      <c r="Q11" s="13" t="e">
        <f t="shared" si="1"/>
        <v>#DIV/0!</v>
      </c>
      <c r="R11" s="5"/>
      <c r="S11" s="5"/>
    </row>
    <row r="12" spans="1:19" ht="21" customHeight="1" collapsed="1">
      <c r="A12" s="6" t="str">
        <f>'01'!A12</f>
        <v>Июнь 2018.</v>
      </c>
      <c r="B12" s="6" t="s">
        <v>82</v>
      </c>
      <c r="C12" s="6" t="s">
        <v>83</v>
      </c>
      <c r="D12" s="14">
        <f t="shared" si="3"/>
        <v>100</v>
      </c>
      <c r="E12" s="14">
        <f t="shared" si="3"/>
        <v>100</v>
      </c>
      <c r="F12" s="6" t="s">
        <v>86</v>
      </c>
      <c r="G12" s="6" t="s">
        <v>87</v>
      </c>
      <c r="H12" s="14">
        <f t="shared" si="2"/>
        <v>93.75</v>
      </c>
      <c r="I12" s="14">
        <f t="shared" si="2"/>
        <v>36.685267204951025</v>
      </c>
      <c r="J12" s="2" t="s">
        <v>16</v>
      </c>
      <c r="K12" s="2" t="s">
        <v>17</v>
      </c>
      <c r="L12" s="2" t="s">
        <v>17</v>
      </c>
      <c r="M12" s="2" t="s">
        <v>17</v>
      </c>
      <c r="N12" s="6" t="s">
        <v>90</v>
      </c>
      <c r="O12" s="6" t="s">
        <v>91</v>
      </c>
      <c r="P12" s="13">
        <f t="shared" si="1"/>
        <v>62.5</v>
      </c>
      <c r="Q12" s="13">
        <f t="shared" si="1"/>
        <v>73.99163573489005</v>
      </c>
      <c r="R12" s="5"/>
      <c r="S12" s="5"/>
    </row>
    <row r="13" spans="1:19" ht="21" customHeight="1">
      <c r="A13" s="6" t="str">
        <f>'01'!A13</f>
        <v>Июль 2018.</v>
      </c>
      <c r="B13" s="8" t="str">
        <f>'07'!B13</f>
        <v>50</v>
      </c>
      <c r="C13" s="8" t="str">
        <f>'07'!C13</f>
        <v>7 101 099,69</v>
      </c>
      <c r="D13" s="14">
        <f t="shared" si="3"/>
        <v>100</v>
      </c>
      <c r="E13" s="14">
        <f t="shared" si="3"/>
        <v>100</v>
      </c>
      <c r="F13" s="8" t="str">
        <f>'07'!F13</f>
        <v>48</v>
      </c>
      <c r="G13" s="8" t="str">
        <f>'07'!G13</f>
        <v>4 654 273,60</v>
      </c>
      <c r="H13" s="14">
        <f t="shared" si="2"/>
        <v>96</v>
      </c>
      <c r="I13" s="14">
        <f t="shared" si="2"/>
        <v>65.54299760858588</v>
      </c>
      <c r="J13" s="2" t="str">
        <f>'07'!J13</f>
        <v>0</v>
      </c>
      <c r="K13" s="2" t="str">
        <f>'07'!K13</f>
        <v>0,00</v>
      </c>
      <c r="L13" s="2" t="s">
        <v>17</v>
      </c>
      <c r="M13" s="2" t="s">
        <v>17</v>
      </c>
      <c r="N13" s="8" t="str">
        <f>'07'!N13</f>
        <v>0</v>
      </c>
      <c r="O13" s="8" t="str">
        <f>'07'!O13</f>
        <v>0,00</v>
      </c>
      <c r="P13" s="13">
        <f t="shared" si="1"/>
        <v>0</v>
      </c>
      <c r="Q13" s="13">
        <f t="shared" si="1"/>
        <v>0</v>
      </c>
      <c r="R13" s="5"/>
      <c r="S13" s="5"/>
    </row>
    <row r="14" spans="1:19" ht="21" customHeight="1">
      <c r="A14" s="6" t="str">
        <f>'01'!A14</f>
        <v>Август 2018.</v>
      </c>
      <c r="B14" s="8" t="str">
        <f>'08'!B14</f>
        <v>50</v>
      </c>
      <c r="C14" s="8" t="str">
        <f>'08'!C14</f>
        <v>13 277 102,93</v>
      </c>
      <c r="D14" s="14">
        <f t="shared" si="3"/>
        <v>100</v>
      </c>
      <c r="E14" s="14">
        <f t="shared" si="3"/>
        <v>100</v>
      </c>
      <c r="F14" s="8" t="str">
        <f>'08'!F14</f>
        <v>49</v>
      </c>
      <c r="G14" s="8" t="str">
        <f>'08'!G14</f>
        <v>9 740 713,93</v>
      </c>
      <c r="H14" s="14">
        <f t="shared" si="2"/>
        <v>98</v>
      </c>
      <c r="I14" s="14">
        <f t="shared" si="2"/>
        <v>73.36475420395043</v>
      </c>
      <c r="J14" s="2" t="str">
        <f>'08'!J14</f>
        <v>0</v>
      </c>
      <c r="K14" s="2" t="str">
        <f>'08'!K14</f>
        <v>0,00</v>
      </c>
      <c r="L14" s="2" t="s">
        <v>17</v>
      </c>
      <c r="M14" s="2" t="s">
        <v>17</v>
      </c>
      <c r="N14" s="8" t="str">
        <f>'08'!N14</f>
        <v>0</v>
      </c>
      <c r="O14" s="8" t="str">
        <f>'08'!O14</f>
        <v>0,00</v>
      </c>
      <c r="P14" s="13">
        <f t="shared" si="1"/>
        <v>0</v>
      </c>
      <c r="Q14" s="13">
        <f t="shared" si="1"/>
        <v>0</v>
      </c>
      <c r="R14" s="5"/>
      <c r="S14" s="5"/>
    </row>
    <row r="15" spans="1:19" ht="21" customHeight="1" hidden="1" outlineLevel="1">
      <c r="A15" s="6" t="str">
        <f>'01'!A15</f>
        <v>Сентябрь 2018.</v>
      </c>
      <c r="B15" s="8"/>
      <c r="C15" s="8"/>
      <c r="D15" s="14" t="e">
        <f t="shared" si="3"/>
        <v>#DIV/0!</v>
      </c>
      <c r="E15" s="14" t="e">
        <f t="shared" si="3"/>
        <v>#DIV/0!</v>
      </c>
      <c r="F15" s="8"/>
      <c r="G15" s="8"/>
      <c r="H15" s="14" t="e">
        <f t="shared" si="2"/>
        <v>#DIV/0!</v>
      </c>
      <c r="I15" s="14" t="e">
        <f t="shared" si="2"/>
        <v>#DIV/0!</v>
      </c>
      <c r="J15" s="2"/>
      <c r="K15" s="2"/>
      <c r="L15" s="2" t="s">
        <v>17</v>
      </c>
      <c r="M15" s="2" t="s">
        <v>17</v>
      </c>
      <c r="N15" s="8"/>
      <c r="O15" s="8"/>
      <c r="P15" s="13" t="e">
        <f t="shared" si="1"/>
        <v>#DIV/0!</v>
      </c>
      <c r="Q15" s="13" t="e">
        <f t="shared" si="1"/>
        <v>#DIV/0!</v>
      </c>
      <c r="R15" s="5"/>
      <c r="S15" s="5"/>
    </row>
    <row r="16" spans="1:19" ht="21" customHeight="1" hidden="1" outlineLevel="1">
      <c r="A16" s="6" t="str">
        <f>'01'!A16</f>
        <v>Октябрь 2018.</v>
      </c>
      <c r="B16" s="8"/>
      <c r="C16" s="8"/>
      <c r="D16" s="14" t="e">
        <f t="shared" si="3"/>
        <v>#DIV/0!</v>
      </c>
      <c r="E16" s="14" t="e">
        <f t="shared" si="3"/>
        <v>#DIV/0!</v>
      </c>
      <c r="F16" s="8"/>
      <c r="G16" s="8"/>
      <c r="H16" s="14" t="e">
        <f t="shared" si="2"/>
        <v>#DIV/0!</v>
      </c>
      <c r="I16" s="14" t="e">
        <f t="shared" si="2"/>
        <v>#DIV/0!</v>
      </c>
      <c r="J16" s="2"/>
      <c r="K16" s="2"/>
      <c r="L16" s="2" t="s">
        <v>17</v>
      </c>
      <c r="M16" s="2" t="s">
        <v>17</v>
      </c>
      <c r="N16" s="8"/>
      <c r="O16" s="8"/>
      <c r="P16" s="13" t="e">
        <f t="shared" si="1"/>
        <v>#DIV/0!</v>
      </c>
      <c r="Q16" s="13" t="e">
        <f t="shared" si="1"/>
        <v>#DIV/0!</v>
      </c>
      <c r="R16" s="5"/>
      <c r="S16" s="5"/>
    </row>
    <row r="17" spans="1:19" ht="21" customHeight="1" hidden="1" outlineLevel="1">
      <c r="A17" s="6" t="str">
        <f>'01'!A17</f>
        <v>Ноябрь 2018.</v>
      </c>
      <c r="B17" s="8"/>
      <c r="C17" s="8"/>
      <c r="D17" s="14" t="e">
        <f t="shared" si="3"/>
        <v>#DIV/0!</v>
      </c>
      <c r="E17" s="14" t="e">
        <f t="shared" si="3"/>
        <v>#DIV/0!</v>
      </c>
      <c r="F17" s="8"/>
      <c r="G17" s="8"/>
      <c r="H17" s="14" t="e">
        <f t="shared" si="2"/>
        <v>#DIV/0!</v>
      </c>
      <c r="I17" s="14" t="e">
        <f t="shared" si="2"/>
        <v>#DIV/0!</v>
      </c>
      <c r="J17" s="2"/>
      <c r="K17" s="2"/>
      <c r="L17" s="2" t="s">
        <v>17</v>
      </c>
      <c r="M17" s="2" t="s">
        <v>17</v>
      </c>
      <c r="N17" s="8"/>
      <c r="O17" s="8"/>
      <c r="P17" s="13" t="e">
        <f t="shared" si="1"/>
        <v>#DIV/0!</v>
      </c>
      <c r="Q17" s="13" t="e">
        <f t="shared" si="1"/>
        <v>#DIV/0!</v>
      </c>
      <c r="R17" s="5"/>
      <c r="S17" s="5"/>
    </row>
    <row r="18" spans="1:19" ht="21" customHeight="1" hidden="1" outlineLevel="1">
      <c r="A18" s="6" t="str">
        <f>'01'!A18</f>
        <v>Декабрь 2018.</v>
      </c>
      <c r="B18" s="8"/>
      <c r="C18" s="8"/>
      <c r="D18" s="14" t="e">
        <f t="shared" si="3"/>
        <v>#DIV/0!</v>
      </c>
      <c r="E18" s="14" t="e">
        <f t="shared" si="3"/>
        <v>#DIV/0!</v>
      </c>
      <c r="F18" s="8"/>
      <c r="G18" s="8"/>
      <c r="H18" s="14" t="e">
        <f t="shared" si="2"/>
        <v>#DIV/0!</v>
      </c>
      <c r="I18" s="14" t="e">
        <f t="shared" si="2"/>
        <v>#DIV/0!</v>
      </c>
      <c r="J18" s="2"/>
      <c r="K18" s="2"/>
      <c r="L18" s="2" t="s">
        <v>17</v>
      </c>
      <c r="M18" s="2" t="s">
        <v>17</v>
      </c>
      <c r="N18" s="8"/>
      <c r="O18" s="8"/>
      <c r="P18" s="13" t="e">
        <f t="shared" si="1"/>
        <v>#DIV/0!</v>
      </c>
      <c r="Q18" s="13" t="e">
        <f t="shared" si="1"/>
        <v>#DIV/0!</v>
      </c>
      <c r="R18" s="5"/>
      <c r="S18" s="5"/>
    </row>
    <row r="19" spans="2:17" ht="12.75" collapsed="1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0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R15" sqref="R15:S15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4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9" ht="38.25" customHeight="1">
      <c r="A2" s="3" t="s">
        <v>2</v>
      </c>
      <c r="B2" s="26" t="s">
        <v>116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22.5" customHeight="1">
      <c r="A3" s="1" t="s">
        <v>3</v>
      </c>
      <c r="B3" s="27" t="s">
        <v>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87" customHeight="1">
      <c r="A4" s="28" t="s">
        <v>5</v>
      </c>
      <c r="B4" s="28" t="s">
        <v>6</v>
      </c>
      <c r="C4" s="28" t="s">
        <v>0</v>
      </c>
      <c r="D4" s="28" t="s">
        <v>0</v>
      </c>
      <c r="E4" s="28" t="s">
        <v>0</v>
      </c>
      <c r="F4" s="28" t="s">
        <v>7</v>
      </c>
      <c r="G4" s="28" t="s">
        <v>0</v>
      </c>
      <c r="H4" s="28" t="s">
        <v>0</v>
      </c>
      <c r="I4" s="28" t="s">
        <v>0</v>
      </c>
      <c r="J4" s="28" t="s">
        <v>8</v>
      </c>
      <c r="K4" s="28" t="s">
        <v>0</v>
      </c>
      <c r="L4" s="28" t="s">
        <v>0</v>
      </c>
      <c r="M4" s="28" t="s">
        <v>0</v>
      </c>
      <c r="N4" s="28" t="s">
        <v>9</v>
      </c>
      <c r="O4" s="28" t="s">
        <v>0</v>
      </c>
      <c r="P4" s="28" t="s">
        <v>0</v>
      </c>
      <c r="Q4" s="28" t="s">
        <v>0</v>
      </c>
      <c r="R4" s="28" t="s">
        <v>10</v>
      </c>
      <c r="S4" s="28" t="s">
        <v>0</v>
      </c>
    </row>
    <row r="5" spans="1:19" ht="81.75" customHeight="1">
      <c r="A5" s="2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2" t="s">
        <v>15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21" customHeight="1">
      <c r="A7" s="6" t="s">
        <v>19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16</v>
      </c>
      <c r="K7" s="2" t="s">
        <v>17</v>
      </c>
      <c r="L7" s="2" t="s">
        <v>17</v>
      </c>
      <c r="M7" s="2" t="s">
        <v>17</v>
      </c>
      <c r="N7" s="2" t="s">
        <v>35</v>
      </c>
      <c r="O7" s="2" t="s">
        <v>36</v>
      </c>
      <c r="P7" s="2" t="s">
        <v>37</v>
      </c>
      <c r="Q7" s="2" t="s">
        <v>38</v>
      </c>
      <c r="R7" s="8" t="s">
        <v>39</v>
      </c>
      <c r="S7" s="8" t="s">
        <v>40</v>
      </c>
    </row>
    <row r="8" spans="1:19" ht="21" customHeight="1">
      <c r="A8" s="6" t="s">
        <v>20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16</v>
      </c>
      <c r="K8" s="2" t="s">
        <v>17</v>
      </c>
      <c r="L8" s="2" t="s">
        <v>17</v>
      </c>
      <c r="M8" s="2" t="s">
        <v>17</v>
      </c>
      <c r="N8" s="2" t="s">
        <v>50</v>
      </c>
      <c r="O8" s="2" t="s">
        <v>51</v>
      </c>
      <c r="P8" s="2" t="s">
        <v>52</v>
      </c>
      <c r="Q8" s="2" t="s">
        <v>53</v>
      </c>
      <c r="R8" s="8" t="s">
        <v>54</v>
      </c>
      <c r="S8" s="8" t="s">
        <v>55</v>
      </c>
    </row>
    <row r="9" spans="1:19" ht="21" customHeight="1">
      <c r="A9" s="6" t="s">
        <v>21</v>
      </c>
      <c r="B9" s="2" t="s">
        <v>57</v>
      </c>
      <c r="C9" s="2" t="s">
        <v>58</v>
      </c>
      <c r="D9" s="2" t="s">
        <v>59</v>
      </c>
      <c r="E9" s="2" t="s">
        <v>60</v>
      </c>
      <c r="F9" s="2" t="s">
        <v>61</v>
      </c>
      <c r="G9" s="2" t="s">
        <v>62</v>
      </c>
      <c r="H9" s="2" t="s">
        <v>63</v>
      </c>
      <c r="I9" s="2" t="s">
        <v>64</v>
      </c>
      <c r="J9" s="2" t="s">
        <v>16</v>
      </c>
      <c r="K9" s="2" t="s">
        <v>17</v>
      </c>
      <c r="L9" s="2" t="s">
        <v>17</v>
      </c>
      <c r="M9" s="2" t="s">
        <v>17</v>
      </c>
      <c r="N9" s="2" t="s">
        <v>46</v>
      </c>
      <c r="O9" s="2" t="s">
        <v>65</v>
      </c>
      <c r="P9" s="2" t="s">
        <v>66</v>
      </c>
      <c r="Q9" s="2" t="s">
        <v>67</v>
      </c>
      <c r="R9" s="8" t="s">
        <v>68</v>
      </c>
      <c r="S9" s="8" t="s">
        <v>69</v>
      </c>
    </row>
    <row r="10" spans="1:19" ht="21" customHeight="1">
      <c r="A10" s="6" t="s">
        <v>22</v>
      </c>
      <c r="B10" s="2" t="s">
        <v>74</v>
      </c>
      <c r="C10" s="2" t="s">
        <v>71</v>
      </c>
      <c r="D10" s="2" t="s">
        <v>72</v>
      </c>
      <c r="E10" s="2" t="s">
        <v>73</v>
      </c>
      <c r="F10" s="2" t="s">
        <v>74</v>
      </c>
      <c r="G10" s="2" t="s">
        <v>71</v>
      </c>
      <c r="H10" s="2" t="s">
        <v>72</v>
      </c>
      <c r="I10" s="2" t="s">
        <v>73</v>
      </c>
      <c r="J10" s="2" t="s">
        <v>16</v>
      </c>
      <c r="K10" s="2" t="s">
        <v>17</v>
      </c>
      <c r="L10" s="2" t="s">
        <v>17</v>
      </c>
      <c r="M10" s="2" t="s">
        <v>17</v>
      </c>
      <c r="N10" s="2" t="s">
        <v>75</v>
      </c>
      <c r="O10" s="2" t="s">
        <v>76</v>
      </c>
      <c r="P10" s="2" t="s">
        <v>77</v>
      </c>
      <c r="Q10" s="2" t="s">
        <v>78</v>
      </c>
      <c r="R10" s="8" t="s">
        <v>79</v>
      </c>
      <c r="S10" s="8" t="s">
        <v>80</v>
      </c>
    </row>
    <row r="11" spans="1:19" ht="21" customHeight="1" hidden="1" outlineLevel="1">
      <c r="A11" s="6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"/>
      <c r="S11" s="8"/>
    </row>
    <row r="12" spans="1:19" ht="21" customHeight="1" collapsed="1">
      <c r="A12" s="6" t="s">
        <v>24</v>
      </c>
      <c r="B12" s="6" t="s">
        <v>82</v>
      </c>
      <c r="C12" s="6" t="s">
        <v>83</v>
      </c>
      <c r="D12" s="6" t="s">
        <v>84</v>
      </c>
      <c r="E12" s="6" t="s">
        <v>85</v>
      </c>
      <c r="F12" s="6" t="s">
        <v>86</v>
      </c>
      <c r="G12" s="6" t="s">
        <v>87</v>
      </c>
      <c r="H12" s="6" t="s">
        <v>88</v>
      </c>
      <c r="I12" s="6" t="s">
        <v>89</v>
      </c>
      <c r="J12" s="2" t="s">
        <v>16</v>
      </c>
      <c r="K12" s="2" t="s">
        <v>17</v>
      </c>
      <c r="L12" s="2" t="s">
        <v>17</v>
      </c>
      <c r="M12" s="2" t="s">
        <v>17</v>
      </c>
      <c r="N12" s="6" t="s">
        <v>90</v>
      </c>
      <c r="O12" s="6" t="s">
        <v>91</v>
      </c>
      <c r="P12" s="6" t="s">
        <v>92</v>
      </c>
      <c r="Q12" s="6" t="s">
        <v>93</v>
      </c>
      <c r="R12" s="6" t="s">
        <v>94</v>
      </c>
      <c r="S12" s="6" t="s">
        <v>95</v>
      </c>
    </row>
    <row r="13" spans="1:19" ht="21" customHeight="1">
      <c r="A13" s="6" t="s">
        <v>25</v>
      </c>
      <c r="B13" s="6" t="s">
        <v>97</v>
      </c>
      <c r="C13" s="6" t="s">
        <v>98</v>
      </c>
      <c r="D13" s="6" t="s">
        <v>99</v>
      </c>
      <c r="E13" s="6" t="s">
        <v>100</v>
      </c>
      <c r="F13" s="6" t="s">
        <v>82</v>
      </c>
      <c r="G13" s="6" t="s">
        <v>101</v>
      </c>
      <c r="H13" s="6" t="s">
        <v>102</v>
      </c>
      <c r="I13" s="6" t="s">
        <v>103</v>
      </c>
      <c r="J13" s="6" t="s">
        <v>16</v>
      </c>
      <c r="K13" s="6" t="s">
        <v>17</v>
      </c>
      <c r="L13" s="6" t="s">
        <v>17</v>
      </c>
      <c r="M13" s="6" t="s">
        <v>17</v>
      </c>
      <c r="N13" s="6" t="s">
        <v>16</v>
      </c>
      <c r="O13" s="6" t="s">
        <v>17</v>
      </c>
      <c r="P13" s="6" t="s">
        <v>17</v>
      </c>
      <c r="Q13" s="6" t="s">
        <v>17</v>
      </c>
      <c r="R13" s="6" t="s">
        <v>104</v>
      </c>
      <c r="S13" s="6" t="s">
        <v>105</v>
      </c>
    </row>
    <row r="14" spans="1:19" ht="21" customHeight="1">
      <c r="A14" s="6" t="s">
        <v>26</v>
      </c>
      <c r="B14" s="8" t="s">
        <v>97</v>
      </c>
      <c r="C14" s="8" t="s">
        <v>107</v>
      </c>
      <c r="D14" s="8" t="s">
        <v>108</v>
      </c>
      <c r="E14" s="8" t="s">
        <v>109</v>
      </c>
      <c r="F14" s="8" t="s">
        <v>110</v>
      </c>
      <c r="G14" s="8" t="s">
        <v>111</v>
      </c>
      <c r="H14" s="8" t="s">
        <v>112</v>
      </c>
      <c r="I14" s="8" t="s">
        <v>113</v>
      </c>
      <c r="J14" s="2" t="s">
        <v>16</v>
      </c>
      <c r="K14" s="2" t="s">
        <v>17</v>
      </c>
      <c r="L14" s="2" t="s">
        <v>17</v>
      </c>
      <c r="M14" s="2" t="s">
        <v>17</v>
      </c>
      <c r="N14" s="8" t="s">
        <v>16</v>
      </c>
      <c r="O14" s="8" t="s">
        <v>17</v>
      </c>
      <c r="P14" s="8" t="s">
        <v>17</v>
      </c>
      <c r="Q14" s="8" t="s">
        <v>17</v>
      </c>
      <c r="R14" s="8" t="s">
        <v>114</v>
      </c>
      <c r="S14" s="8" t="s">
        <v>115</v>
      </c>
    </row>
    <row r="15" spans="1:19" ht="21" customHeight="1">
      <c r="A15" s="6" t="s">
        <v>27</v>
      </c>
      <c r="B15" s="8" t="s">
        <v>117</v>
      </c>
      <c r="C15" s="8" t="s">
        <v>118</v>
      </c>
      <c r="D15" s="8" t="s">
        <v>119</v>
      </c>
      <c r="E15" s="8" t="s">
        <v>120</v>
      </c>
      <c r="F15" s="8" t="s">
        <v>121</v>
      </c>
      <c r="G15" s="8" t="s">
        <v>122</v>
      </c>
      <c r="H15" s="8" t="s">
        <v>123</v>
      </c>
      <c r="I15" s="8" t="s">
        <v>124</v>
      </c>
      <c r="J15" s="2" t="s">
        <v>16</v>
      </c>
      <c r="K15" s="2" t="s">
        <v>17</v>
      </c>
      <c r="L15" s="2" t="s">
        <v>17</v>
      </c>
      <c r="M15" s="2" t="s">
        <v>17</v>
      </c>
      <c r="N15" s="8" t="s">
        <v>16</v>
      </c>
      <c r="O15" s="8" t="s">
        <v>17</v>
      </c>
      <c r="P15" s="8" t="s">
        <v>17</v>
      </c>
      <c r="Q15" s="8" t="s">
        <v>17</v>
      </c>
      <c r="R15" s="17" t="s">
        <v>125</v>
      </c>
      <c r="S15" s="17" t="s">
        <v>126</v>
      </c>
    </row>
    <row r="16" spans="1:19" ht="21" customHeight="1" hidden="1" outlineLevel="1">
      <c r="A16" s="6" t="s">
        <v>28</v>
      </c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 t="s">
        <v>29</v>
      </c>
      <c r="B17" s="6"/>
      <c r="C17" s="6"/>
      <c r="D17" s="6"/>
      <c r="E17" s="6"/>
      <c r="F17" s="8"/>
      <c r="G17" s="8"/>
      <c r="H17" s="8"/>
      <c r="I17" s="8"/>
      <c r="J17" s="2"/>
      <c r="K17" s="2"/>
      <c r="L17" s="2"/>
      <c r="M17" s="2"/>
      <c r="N17" s="8"/>
      <c r="O17" s="8"/>
      <c r="P17" s="8"/>
      <c r="Q17" s="8"/>
      <c r="R17" s="8"/>
      <c r="S17" s="8"/>
    </row>
    <row r="18" spans="1:19" ht="21" customHeight="1" hidden="1" outlineLevel="1">
      <c r="A18" s="6" t="s">
        <v>30</v>
      </c>
      <c r="B18" s="6"/>
      <c r="C18" s="6"/>
      <c r="D18" s="6"/>
      <c r="E18" s="6"/>
      <c r="F18" s="8"/>
      <c r="G18" s="8"/>
      <c r="H18" s="8"/>
      <c r="I18" s="8"/>
      <c r="J18" s="2"/>
      <c r="K18" s="2"/>
      <c r="L18" s="2"/>
      <c r="M18" s="2"/>
      <c r="N18" s="8"/>
      <c r="O18" s="8"/>
      <c r="P18" s="8"/>
      <c r="Q18" s="8"/>
      <c r="R18" s="8"/>
      <c r="S18" s="8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R15" sqref="R15:S15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4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9" ht="38.25" customHeight="1">
      <c r="A2" s="3" t="s">
        <v>2</v>
      </c>
      <c r="B2" s="26" t="str">
        <f>'09'!B2:S2</f>
        <v>Январь-Сентябрь 2018 г.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22.5" customHeight="1">
      <c r="A3" s="1" t="s">
        <v>3</v>
      </c>
      <c r="B3" s="27" t="s">
        <v>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87" customHeight="1">
      <c r="A4" s="28" t="s">
        <v>5</v>
      </c>
      <c r="B4" s="28" t="s">
        <v>6</v>
      </c>
      <c r="C4" s="28" t="s">
        <v>0</v>
      </c>
      <c r="D4" s="28" t="s">
        <v>0</v>
      </c>
      <c r="E4" s="28" t="s">
        <v>0</v>
      </c>
      <c r="F4" s="28" t="s">
        <v>7</v>
      </c>
      <c r="G4" s="28" t="s">
        <v>0</v>
      </c>
      <c r="H4" s="28" t="s">
        <v>0</v>
      </c>
      <c r="I4" s="28" t="s">
        <v>0</v>
      </c>
      <c r="J4" s="28" t="s">
        <v>8</v>
      </c>
      <c r="K4" s="28" t="s">
        <v>0</v>
      </c>
      <c r="L4" s="28" t="s">
        <v>0</v>
      </c>
      <c r="M4" s="28" t="s">
        <v>0</v>
      </c>
      <c r="N4" s="28" t="s">
        <v>9</v>
      </c>
      <c r="O4" s="28" t="s">
        <v>0</v>
      </c>
      <c r="P4" s="28" t="s">
        <v>0</v>
      </c>
      <c r="Q4" s="28" t="s">
        <v>0</v>
      </c>
      <c r="R4" s="28" t="s">
        <v>10</v>
      </c>
      <c r="S4" s="28" t="s">
        <v>0</v>
      </c>
    </row>
    <row r="5" spans="1:19" ht="81.75" customHeight="1">
      <c r="A5" s="2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2" t="s">
        <v>15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9"/>
      <c r="Q6" s="23"/>
      <c r="R6" s="23"/>
      <c r="S6" s="23"/>
    </row>
    <row r="7" spans="1:19" ht="21" customHeight="1">
      <c r="A7" s="6" t="str">
        <f>'01'!A7</f>
        <v>Январь 2018.</v>
      </c>
      <c r="B7" s="2" t="s">
        <v>31</v>
      </c>
      <c r="C7" s="2" t="s">
        <v>32</v>
      </c>
      <c r="D7" s="14">
        <f aca="true" t="shared" si="0" ref="D7:E9">B7/B7*100</f>
        <v>100</v>
      </c>
      <c r="E7" s="14">
        <f t="shared" si="0"/>
        <v>100</v>
      </c>
      <c r="F7" s="2" t="s">
        <v>31</v>
      </c>
      <c r="G7" s="2" t="s">
        <v>32</v>
      </c>
      <c r="H7" s="14">
        <f>F7/B7*100</f>
        <v>100</v>
      </c>
      <c r="I7" s="14">
        <f>G7/C7*100</f>
        <v>100</v>
      </c>
      <c r="J7" s="2" t="s">
        <v>16</v>
      </c>
      <c r="K7" s="2" t="s">
        <v>17</v>
      </c>
      <c r="L7" s="2" t="s">
        <v>17</v>
      </c>
      <c r="M7" s="2" t="s">
        <v>17</v>
      </c>
      <c r="N7" s="2" t="s">
        <v>35</v>
      </c>
      <c r="O7" s="12" t="s">
        <v>36</v>
      </c>
      <c r="P7" s="13">
        <f aca="true" t="shared" si="1" ref="P7:Q18">N7/B7*100</f>
        <v>50</v>
      </c>
      <c r="Q7" s="13">
        <f t="shared" si="1"/>
        <v>0.9114764336338692</v>
      </c>
      <c r="R7" s="5"/>
      <c r="S7" s="5"/>
    </row>
    <row r="8" spans="1:19" ht="21" customHeight="1">
      <c r="A8" s="6" t="str">
        <f>'01'!A8</f>
        <v>Февраль 2018.</v>
      </c>
      <c r="B8" s="2" t="str">
        <f>'02'!B8</f>
        <v>38</v>
      </c>
      <c r="C8" s="2" t="str">
        <f>'02'!C8</f>
        <v>9 230 615,11</v>
      </c>
      <c r="D8" s="14">
        <f t="shared" si="0"/>
        <v>100</v>
      </c>
      <c r="E8" s="14">
        <f t="shared" si="0"/>
        <v>100</v>
      </c>
      <c r="F8" s="2" t="str">
        <f>'02'!F8</f>
        <v>37</v>
      </c>
      <c r="G8" s="2" t="str">
        <f>'02'!G8</f>
        <v>8 886 008,38</v>
      </c>
      <c r="H8" s="14">
        <f>F8/B8*100</f>
        <v>97.36842105263158</v>
      </c>
      <c r="I8" s="14">
        <f>G8/C8*100</f>
        <v>96.26669809223583</v>
      </c>
      <c r="J8" s="2" t="s">
        <v>16</v>
      </c>
      <c r="K8" s="2" t="s">
        <v>17</v>
      </c>
      <c r="L8" s="2" t="s">
        <v>17</v>
      </c>
      <c r="M8" s="2" t="s">
        <v>17</v>
      </c>
      <c r="N8" s="2" t="str">
        <f>'02'!N8</f>
        <v>29</v>
      </c>
      <c r="O8" s="2" t="str">
        <f>'02'!O8</f>
        <v>1 540 108,62</v>
      </c>
      <c r="P8" s="13">
        <f t="shared" si="1"/>
        <v>76.31578947368422</v>
      </c>
      <c r="Q8" s="13">
        <f t="shared" si="1"/>
        <v>16.6847886261829</v>
      </c>
      <c r="R8" s="5"/>
      <c r="S8" s="5"/>
    </row>
    <row r="9" spans="1:19" ht="21" customHeight="1">
      <c r="A9" s="6" t="str">
        <f>'01'!A9</f>
        <v>Март 2018.</v>
      </c>
      <c r="B9" s="2" t="s">
        <v>57</v>
      </c>
      <c r="C9" s="2" t="s">
        <v>58</v>
      </c>
      <c r="D9" s="14">
        <f t="shared" si="0"/>
        <v>100</v>
      </c>
      <c r="E9" s="14">
        <f t="shared" si="0"/>
        <v>100</v>
      </c>
      <c r="F9" s="2" t="s">
        <v>61</v>
      </c>
      <c r="G9" s="2" t="s">
        <v>62</v>
      </c>
      <c r="H9" s="14">
        <f aca="true" t="shared" si="2" ref="H9:I18">F9/B9*100</f>
        <v>92.85714285714286</v>
      </c>
      <c r="I9" s="14">
        <f t="shared" si="2"/>
        <v>62.2979088780376</v>
      </c>
      <c r="J9" s="2" t="s">
        <v>16</v>
      </c>
      <c r="K9" s="2" t="s">
        <v>17</v>
      </c>
      <c r="L9" s="2" t="s">
        <v>17</v>
      </c>
      <c r="M9" s="2" t="s">
        <v>17</v>
      </c>
      <c r="N9" s="2" t="s">
        <v>46</v>
      </c>
      <c r="O9" s="2" t="s">
        <v>65</v>
      </c>
      <c r="P9" s="13">
        <f t="shared" si="1"/>
        <v>66.07142857142857</v>
      </c>
      <c r="Q9" s="13">
        <f t="shared" si="1"/>
        <v>50.06270295135564</v>
      </c>
      <c r="R9" s="5"/>
      <c r="S9" s="5"/>
    </row>
    <row r="10" spans="1:19" ht="21" customHeight="1">
      <c r="A10" s="6" t="str">
        <f>'01'!A10</f>
        <v>Апрель 2018.</v>
      </c>
      <c r="B10" s="2" t="str">
        <f>'04'!B10</f>
        <v>69</v>
      </c>
      <c r="C10" s="2" t="str">
        <f>'04'!C10</f>
        <v>7 288 300,88</v>
      </c>
      <c r="D10" s="14">
        <f>B10/B10*100</f>
        <v>100</v>
      </c>
      <c r="E10" s="14">
        <f>C10/C10*100</f>
        <v>100</v>
      </c>
      <c r="F10" s="2" t="str">
        <f>'04'!F10</f>
        <v>69</v>
      </c>
      <c r="G10" s="2" t="str">
        <f>'04'!G10</f>
        <v>7 288 300,88</v>
      </c>
      <c r="H10" s="14">
        <f t="shared" si="2"/>
        <v>100</v>
      </c>
      <c r="I10" s="14">
        <f t="shared" si="2"/>
        <v>100</v>
      </c>
      <c r="J10" s="2" t="str">
        <f>'04'!J10</f>
        <v>0</v>
      </c>
      <c r="K10" s="2" t="str">
        <f>'04'!K10</f>
        <v>0,00</v>
      </c>
      <c r="L10" s="2" t="s">
        <v>17</v>
      </c>
      <c r="M10" s="2" t="s">
        <v>17</v>
      </c>
      <c r="N10" s="2" t="str">
        <f>'04'!N10</f>
        <v>51</v>
      </c>
      <c r="O10" s="2" t="str">
        <f>'04'!O10</f>
        <v>754 893,33</v>
      </c>
      <c r="P10" s="13">
        <f t="shared" si="1"/>
        <v>73.91304347826086</v>
      </c>
      <c r="Q10" s="13">
        <f t="shared" si="1"/>
        <v>10.357603815060939</v>
      </c>
      <c r="R10" s="5"/>
      <c r="S10" s="5"/>
    </row>
    <row r="11" spans="1:19" ht="21" customHeight="1" hidden="1" outlineLevel="1">
      <c r="A11" s="6" t="str">
        <f>'01'!A11</f>
        <v>Май 2018.</v>
      </c>
      <c r="B11" s="2"/>
      <c r="C11" s="2"/>
      <c r="D11" s="14" t="e">
        <f aca="true" t="shared" si="3" ref="D11:E18">B11/B11*100</f>
        <v>#DIV/0!</v>
      </c>
      <c r="E11" s="14" t="e">
        <f t="shared" si="3"/>
        <v>#DIV/0!</v>
      </c>
      <c r="F11" s="2"/>
      <c r="G11" s="2"/>
      <c r="H11" s="14" t="e">
        <f t="shared" si="2"/>
        <v>#DIV/0!</v>
      </c>
      <c r="I11" s="14" t="e">
        <f t="shared" si="2"/>
        <v>#DIV/0!</v>
      </c>
      <c r="J11" s="2"/>
      <c r="K11" s="2"/>
      <c r="L11" s="2" t="s">
        <v>17</v>
      </c>
      <c r="M11" s="2" t="s">
        <v>17</v>
      </c>
      <c r="N11" s="2"/>
      <c r="O11" s="2"/>
      <c r="P11" s="13" t="e">
        <f t="shared" si="1"/>
        <v>#DIV/0!</v>
      </c>
      <c r="Q11" s="13" t="e">
        <f t="shared" si="1"/>
        <v>#DIV/0!</v>
      </c>
      <c r="R11" s="5"/>
      <c r="S11" s="5"/>
    </row>
    <row r="12" spans="1:19" ht="21" customHeight="1" collapsed="1">
      <c r="A12" s="6" t="str">
        <f>'01'!A12</f>
        <v>Июнь 2018.</v>
      </c>
      <c r="B12" s="6" t="s">
        <v>82</v>
      </c>
      <c r="C12" s="6" t="s">
        <v>83</v>
      </c>
      <c r="D12" s="14">
        <f t="shared" si="3"/>
        <v>100</v>
      </c>
      <c r="E12" s="14">
        <f t="shared" si="3"/>
        <v>100</v>
      </c>
      <c r="F12" s="6" t="s">
        <v>86</v>
      </c>
      <c r="G12" s="6" t="s">
        <v>87</v>
      </c>
      <c r="H12" s="14">
        <f t="shared" si="2"/>
        <v>93.75</v>
      </c>
      <c r="I12" s="14">
        <f t="shared" si="2"/>
        <v>36.685267204951025</v>
      </c>
      <c r="J12" s="2" t="s">
        <v>16</v>
      </c>
      <c r="K12" s="2" t="s">
        <v>17</v>
      </c>
      <c r="L12" s="2" t="s">
        <v>17</v>
      </c>
      <c r="M12" s="2" t="s">
        <v>17</v>
      </c>
      <c r="N12" s="6" t="s">
        <v>90</v>
      </c>
      <c r="O12" s="6" t="s">
        <v>91</v>
      </c>
      <c r="P12" s="13">
        <f t="shared" si="1"/>
        <v>62.5</v>
      </c>
      <c r="Q12" s="13">
        <f t="shared" si="1"/>
        <v>73.99163573489005</v>
      </c>
      <c r="R12" s="5"/>
      <c r="S12" s="5"/>
    </row>
    <row r="13" spans="1:19" ht="21" customHeight="1">
      <c r="A13" s="6" t="str">
        <f>'01'!A13</f>
        <v>Июль 2018.</v>
      </c>
      <c r="B13" s="8" t="str">
        <f>'07'!B13</f>
        <v>50</v>
      </c>
      <c r="C13" s="8" t="str">
        <f>'07'!C13</f>
        <v>7 101 099,69</v>
      </c>
      <c r="D13" s="14">
        <f t="shared" si="3"/>
        <v>100</v>
      </c>
      <c r="E13" s="14">
        <f t="shared" si="3"/>
        <v>100</v>
      </c>
      <c r="F13" s="8" t="str">
        <f>'07'!F13</f>
        <v>48</v>
      </c>
      <c r="G13" s="8" t="str">
        <f>'07'!G13</f>
        <v>4 654 273,60</v>
      </c>
      <c r="H13" s="14">
        <f t="shared" si="2"/>
        <v>96</v>
      </c>
      <c r="I13" s="14">
        <f t="shared" si="2"/>
        <v>65.54299760858588</v>
      </c>
      <c r="J13" s="2" t="str">
        <f>'07'!J13</f>
        <v>0</v>
      </c>
      <c r="K13" s="2" t="str">
        <f>'07'!K13</f>
        <v>0,00</v>
      </c>
      <c r="L13" s="2" t="s">
        <v>17</v>
      </c>
      <c r="M13" s="2" t="s">
        <v>17</v>
      </c>
      <c r="N13" s="8" t="str">
        <f>'07'!N13</f>
        <v>0</v>
      </c>
      <c r="O13" s="8" t="str">
        <f>'07'!O13</f>
        <v>0,00</v>
      </c>
      <c r="P13" s="13">
        <f t="shared" si="1"/>
        <v>0</v>
      </c>
      <c r="Q13" s="13">
        <f t="shared" si="1"/>
        <v>0</v>
      </c>
      <c r="R13" s="5"/>
      <c r="S13" s="5"/>
    </row>
    <row r="14" spans="1:19" ht="21" customHeight="1">
      <c r="A14" s="6" t="str">
        <f>'01'!A14</f>
        <v>Август 2018.</v>
      </c>
      <c r="B14" s="8" t="str">
        <f>'08'!B14</f>
        <v>50</v>
      </c>
      <c r="C14" s="8" t="str">
        <f>'08'!C14</f>
        <v>13 277 102,93</v>
      </c>
      <c r="D14" s="14">
        <f t="shared" si="3"/>
        <v>100</v>
      </c>
      <c r="E14" s="14">
        <f t="shared" si="3"/>
        <v>100</v>
      </c>
      <c r="F14" s="8" t="str">
        <f>'08'!F14</f>
        <v>49</v>
      </c>
      <c r="G14" s="8" t="str">
        <f>'08'!G14</f>
        <v>9 740 713,93</v>
      </c>
      <c r="H14" s="14">
        <f t="shared" si="2"/>
        <v>98</v>
      </c>
      <c r="I14" s="14">
        <f t="shared" si="2"/>
        <v>73.36475420395043</v>
      </c>
      <c r="J14" s="2" t="str">
        <f>'08'!J14</f>
        <v>0</v>
      </c>
      <c r="K14" s="2" t="str">
        <f>'08'!K14</f>
        <v>0,00</v>
      </c>
      <c r="L14" s="2" t="s">
        <v>17</v>
      </c>
      <c r="M14" s="2" t="s">
        <v>17</v>
      </c>
      <c r="N14" s="8" t="str">
        <f>'08'!N14</f>
        <v>0</v>
      </c>
      <c r="O14" s="8" t="str">
        <f>'08'!O14</f>
        <v>0,00</v>
      </c>
      <c r="P14" s="13">
        <f t="shared" si="1"/>
        <v>0</v>
      </c>
      <c r="Q14" s="13">
        <f t="shared" si="1"/>
        <v>0</v>
      </c>
      <c r="R14" s="5"/>
      <c r="S14" s="5"/>
    </row>
    <row r="15" spans="1:19" ht="21" customHeight="1">
      <c r="A15" s="6" t="str">
        <f>'01'!A15</f>
        <v>Сентябрь 2018.</v>
      </c>
      <c r="B15" s="8" t="str">
        <f>'09'!B15</f>
        <v>64</v>
      </c>
      <c r="C15" s="8" t="str">
        <f>'09'!C15</f>
        <v>20 339 823,59</v>
      </c>
      <c r="D15" s="14">
        <f t="shared" si="3"/>
        <v>100</v>
      </c>
      <c r="E15" s="14">
        <f t="shared" si="3"/>
        <v>100</v>
      </c>
      <c r="F15" s="8" t="str">
        <f>'09'!F15</f>
        <v>63</v>
      </c>
      <c r="G15" s="8" t="str">
        <f>'09'!G15</f>
        <v>14 839 823,59</v>
      </c>
      <c r="H15" s="14">
        <f t="shared" si="2"/>
        <v>98.4375</v>
      </c>
      <c r="I15" s="14">
        <f t="shared" si="2"/>
        <v>72.95945082481417</v>
      </c>
      <c r="J15" s="2" t="str">
        <f>'09'!J15</f>
        <v>0</v>
      </c>
      <c r="K15" s="2" t="str">
        <f>'09'!K15</f>
        <v>0,00</v>
      </c>
      <c r="L15" s="2" t="s">
        <v>17</v>
      </c>
      <c r="M15" s="2" t="s">
        <v>17</v>
      </c>
      <c r="N15" s="8" t="str">
        <f>'09'!N15</f>
        <v>0</v>
      </c>
      <c r="O15" s="8" t="str">
        <f>'09'!O15</f>
        <v>0,00</v>
      </c>
      <c r="P15" s="13">
        <f t="shared" si="1"/>
        <v>0</v>
      </c>
      <c r="Q15" s="13">
        <f t="shared" si="1"/>
        <v>0</v>
      </c>
      <c r="R15" s="5"/>
      <c r="S15" s="5"/>
    </row>
    <row r="16" spans="1:19" ht="21" customHeight="1" hidden="1" outlineLevel="1">
      <c r="A16" s="6" t="str">
        <f>'01'!A16</f>
        <v>Октябрь 2018.</v>
      </c>
      <c r="B16" s="8"/>
      <c r="C16" s="8"/>
      <c r="D16" s="14" t="e">
        <f t="shared" si="3"/>
        <v>#DIV/0!</v>
      </c>
      <c r="E16" s="14" t="e">
        <f t="shared" si="3"/>
        <v>#DIV/0!</v>
      </c>
      <c r="F16" s="8"/>
      <c r="G16" s="8"/>
      <c r="H16" s="14" t="e">
        <f t="shared" si="2"/>
        <v>#DIV/0!</v>
      </c>
      <c r="I16" s="14" t="e">
        <f t="shared" si="2"/>
        <v>#DIV/0!</v>
      </c>
      <c r="J16" s="2"/>
      <c r="K16" s="2"/>
      <c r="L16" s="2" t="s">
        <v>17</v>
      </c>
      <c r="M16" s="2" t="s">
        <v>17</v>
      </c>
      <c r="N16" s="8"/>
      <c r="O16" s="8"/>
      <c r="P16" s="13" t="e">
        <f t="shared" si="1"/>
        <v>#DIV/0!</v>
      </c>
      <c r="Q16" s="13" t="e">
        <f t="shared" si="1"/>
        <v>#DIV/0!</v>
      </c>
      <c r="R16" s="5"/>
      <c r="S16" s="5"/>
    </row>
    <row r="17" spans="1:19" ht="21" customHeight="1" hidden="1" outlineLevel="1">
      <c r="A17" s="6" t="str">
        <f>'01'!A17</f>
        <v>Ноябрь 2018.</v>
      </c>
      <c r="B17" s="8"/>
      <c r="C17" s="8"/>
      <c r="D17" s="14" t="e">
        <f t="shared" si="3"/>
        <v>#DIV/0!</v>
      </c>
      <c r="E17" s="14" t="e">
        <f t="shared" si="3"/>
        <v>#DIV/0!</v>
      </c>
      <c r="F17" s="8"/>
      <c r="G17" s="8"/>
      <c r="H17" s="14" t="e">
        <f t="shared" si="2"/>
        <v>#DIV/0!</v>
      </c>
      <c r="I17" s="14" t="e">
        <f t="shared" si="2"/>
        <v>#DIV/0!</v>
      </c>
      <c r="J17" s="2"/>
      <c r="K17" s="2"/>
      <c r="L17" s="2" t="s">
        <v>17</v>
      </c>
      <c r="M17" s="2" t="s">
        <v>17</v>
      </c>
      <c r="N17" s="8"/>
      <c r="O17" s="8"/>
      <c r="P17" s="13" t="e">
        <f t="shared" si="1"/>
        <v>#DIV/0!</v>
      </c>
      <c r="Q17" s="13" t="e">
        <f t="shared" si="1"/>
        <v>#DIV/0!</v>
      </c>
      <c r="R17" s="5"/>
      <c r="S17" s="5"/>
    </row>
    <row r="18" spans="1:19" ht="21" customHeight="1" hidden="1" outlineLevel="1">
      <c r="A18" s="6" t="str">
        <f>'01'!A18</f>
        <v>Декабрь 2018.</v>
      </c>
      <c r="B18" s="8"/>
      <c r="C18" s="8"/>
      <c r="D18" s="14" t="e">
        <f t="shared" si="3"/>
        <v>#DIV/0!</v>
      </c>
      <c r="E18" s="14" t="e">
        <f t="shared" si="3"/>
        <v>#DIV/0!</v>
      </c>
      <c r="F18" s="8"/>
      <c r="G18" s="8"/>
      <c r="H18" s="14" t="e">
        <f t="shared" si="2"/>
        <v>#DIV/0!</v>
      </c>
      <c r="I18" s="14" t="e">
        <f t="shared" si="2"/>
        <v>#DIV/0!</v>
      </c>
      <c r="J18" s="2"/>
      <c r="K18" s="2"/>
      <c r="L18" s="2" t="s">
        <v>17</v>
      </c>
      <c r="M18" s="2" t="s">
        <v>17</v>
      </c>
      <c r="N18" s="8"/>
      <c r="O18" s="8"/>
      <c r="P18" s="13" t="e">
        <f t="shared" si="1"/>
        <v>#DIV/0!</v>
      </c>
      <c r="Q18" s="13" t="e">
        <f t="shared" si="1"/>
        <v>#DIV/0!</v>
      </c>
      <c r="R18" s="5"/>
      <c r="S18" s="5"/>
    </row>
    <row r="19" spans="2:17" ht="12.75" collapsed="1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0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N16" sqref="N16:O16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4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9" ht="38.25" customHeight="1">
      <c r="A2" s="3" t="s">
        <v>2</v>
      </c>
      <c r="B2" s="26" t="s">
        <v>127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22.5" customHeight="1">
      <c r="A3" s="1" t="s">
        <v>3</v>
      </c>
      <c r="B3" s="27" t="s">
        <v>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87" customHeight="1">
      <c r="A4" s="28" t="s">
        <v>5</v>
      </c>
      <c r="B4" s="28" t="s">
        <v>6</v>
      </c>
      <c r="C4" s="28" t="s">
        <v>0</v>
      </c>
      <c r="D4" s="28" t="s">
        <v>0</v>
      </c>
      <c r="E4" s="28" t="s">
        <v>0</v>
      </c>
      <c r="F4" s="28" t="s">
        <v>7</v>
      </c>
      <c r="G4" s="28" t="s">
        <v>0</v>
      </c>
      <c r="H4" s="28" t="s">
        <v>0</v>
      </c>
      <c r="I4" s="28" t="s">
        <v>0</v>
      </c>
      <c r="J4" s="28" t="s">
        <v>8</v>
      </c>
      <c r="K4" s="28" t="s">
        <v>0</v>
      </c>
      <c r="L4" s="28" t="s">
        <v>0</v>
      </c>
      <c r="M4" s="28" t="s">
        <v>0</v>
      </c>
      <c r="N4" s="28" t="s">
        <v>9</v>
      </c>
      <c r="O4" s="28" t="s">
        <v>0</v>
      </c>
      <c r="P4" s="28" t="s">
        <v>0</v>
      </c>
      <c r="Q4" s="28" t="s">
        <v>0</v>
      </c>
      <c r="R4" s="28" t="s">
        <v>10</v>
      </c>
      <c r="S4" s="28" t="s">
        <v>0</v>
      </c>
    </row>
    <row r="5" spans="1:19" ht="81.75" customHeight="1">
      <c r="A5" s="2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2" t="s">
        <v>15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21" customHeight="1">
      <c r="A7" s="6" t="s">
        <v>19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16</v>
      </c>
      <c r="K7" s="2" t="s">
        <v>17</v>
      </c>
      <c r="L7" s="2" t="s">
        <v>17</v>
      </c>
      <c r="M7" s="2" t="s">
        <v>17</v>
      </c>
      <c r="N7" s="2" t="s">
        <v>35</v>
      </c>
      <c r="O7" s="2" t="s">
        <v>36</v>
      </c>
      <c r="P7" s="2" t="s">
        <v>37</v>
      </c>
      <c r="Q7" s="2" t="s">
        <v>38</v>
      </c>
      <c r="R7" s="8" t="s">
        <v>39</v>
      </c>
      <c r="S7" s="8" t="s">
        <v>40</v>
      </c>
    </row>
    <row r="8" spans="1:19" ht="21" customHeight="1">
      <c r="A8" s="6" t="s">
        <v>20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16</v>
      </c>
      <c r="K8" s="2" t="s">
        <v>17</v>
      </c>
      <c r="L8" s="2" t="s">
        <v>17</v>
      </c>
      <c r="M8" s="2" t="s">
        <v>17</v>
      </c>
      <c r="N8" s="2" t="s">
        <v>50</v>
      </c>
      <c r="O8" s="2" t="s">
        <v>51</v>
      </c>
      <c r="P8" s="2" t="s">
        <v>52</v>
      </c>
      <c r="Q8" s="2" t="s">
        <v>53</v>
      </c>
      <c r="R8" s="8" t="s">
        <v>54</v>
      </c>
      <c r="S8" s="8" t="s">
        <v>55</v>
      </c>
    </row>
    <row r="9" spans="1:19" ht="21" customHeight="1">
      <c r="A9" s="6" t="s">
        <v>21</v>
      </c>
      <c r="B9" s="2" t="s">
        <v>57</v>
      </c>
      <c r="C9" s="2" t="s">
        <v>58</v>
      </c>
      <c r="D9" s="2" t="s">
        <v>59</v>
      </c>
      <c r="E9" s="2" t="s">
        <v>60</v>
      </c>
      <c r="F9" s="2" t="s">
        <v>61</v>
      </c>
      <c r="G9" s="2" t="s">
        <v>62</v>
      </c>
      <c r="H9" s="2" t="s">
        <v>63</v>
      </c>
      <c r="I9" s="2" t="s">
        <v>64</v>
      </c>
      <c r="J9" s="2" t="s">
        <v>16</v>
      </c>
      <c r="K9" s="2" t="s">
        <v>17</v>
      </c>
      <c r="L9" s="2" t="s">
        <v>17</v>
      </c>
      <c r="M9" s="2" t="s">
        <v>17</v>
      </c>
      <c r="N9" s="2" t="s">
        <v>46</v>
      </c>
      <c r="O9" s="2" t="s">
        <v>65</v>
      </c>
      <c r="P9" s="2" t="s">
        <v>66</v>
      </c>
      <c r="Q9" s="2" t="s">
        <v>67</v>
      </c>
      <c r="R9" s="8" t="s">
        <v>68</v>
      </c>
      <c r="S9" s="8" t="s">
        <v>69</v>
      </c>
    </row>
    <row r="10" spans="1:19" ht="21" customHeight="1">
      <c r="A10" s="6" t="s">
        <v>22</v>
      </c>
      <c r="B10" s="2" t="s">
        <v>74</v>
      </c>
      <c r="C10" s="2" t="s">
        <v>71</v>
      </c>
      <c r="D10" s="2" t="s">
        <v>72</v>
      </c>
      <c r="E10" s="2" t="s">
        <v>73</v>
      </c>
      <c r="F10" s="2" t="s">
        <v>74</v>
      </c>
      <c r="G10" s="2" t="s">
        <v>71</v>
      </c>
      <c r="H10" s="2" t="s">
        <v>72</v>
      </c>
      <c r="I10" s="2" t="s">
        <v>73</v>
      </c>
      <c r="J10" s="2" t="s">
        <v>16</v>
      </c>
      <c r="K10" s="2" t="s">
        <v>17</v>
      </c>
      <c r="L10" s="2" t="s">
        <v>17</v>
      </c>
      <c r="M10" s="2" t="s">
        <v>17</v>
      </c>
      <c r="N10" s="2" t="s">
        <v>75</v>
      </c>
      <c r="O10" s="2" t="s">
        <v>76</v>
      </c>
      <c r="P10" s="2" t="s">
        <v>77</v>
      </c>
      <c r="Q10" s="2" t="s">
        <v>78</v>
      </c>
      <c r="R10" s="8" t="s">
        <v>79</v>
      </c>
      <c r="S10" s="8" t="s">
        <v>80</v>
      </c>
    </row>
    <row r="11" spans="1:19" ht="21" customHeight="1" hidden="1" outlineLevel="1">
      <c r="A11" s="6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"/>
      <c r="S11" s="8"/>
    </row>
    <row r="12" spans="1:19" ht="21" customHeight="1" collapsed="1">
      <c r="A12" s="6" t="s">
        <v>24</v>
      </c>
      <c r="B12" s="6" t="s">
        <v>82</v>
      </c>
      <c r="C12" s="6" t="s">
        <v>83</v>
      </c>
      <c r="D12" s="6" t="s">
        <v>84</v>
      </c>
      <c r="E12" s="6" t="s">
        <v>85</v>
      </c>
      <c r="F12" s="6" t="s">
        <v>86</v>
      </c>
      <c r="G12" s="6" t="s">
        <v>87</v>
      </c>
      <c r="H12" s="6" t="s">
        <v>88</v>
      </c>
      <c r="I12" s="6" t="s">
        <v>89</v>
      </c>
      <c r="J12" s="2" t="s">
        <v>16</v>
      </c>
      <c r="K12" s="2" t="s">
        <v>17</v>
      </c>
      <c r="L12" s="2" t="s">
        <v>17</v>
      </c>
      <c r="M12" s="2" t="s">
        <v>17</v>
      </c>
      <c r="N12" s="6" t="s">
        <v>90</v>
      </c>
      <c r="O12" s="6" t="s">
        <v>91</v>
      </c>
      <c r="P12" s="6" t="s">
        <v>92</v>
      </c>
      <c r="Q12" s="6" t="s">
        <v>93</v>
      </c>
      <c r="R12" s="6" t="s">
        <v>94</v>
      </c>
      <c r="S12" s="6" t="s">
        <v>95</v>
      </c>
    </row>
    <row r="13" spans="1:19" ht="21" customHeight="1">
      <c r="A13" s="6" t="s">
        <v>25</v>
      </c>
      <c r="B13" s="6" t="s">
        <v>97</v>
      </c>
      <c r="C13" s="6" t="s">
        <v>98</v>
      </c>
      <c r="D13" s="6" t="s">
        <v>99</v>
      </c>
      <c r="E13" s="6" t="s">
        <v>100</v>
      </c>
      <c r="F13" s="6" t="s">
        <v>82</v>
      </c>
      <c r="G13" s="6" t="s">
        <v>101</v>
      </c>
      <c r="H13" s="6" t="s">
        <v>102</v>
      </c>
      <c r="I13" s="6" t="s">
        <v>103</v>
      </c>
      <c r="J13" s="6" t="s">
        <v>16</v>
      </c>
      <c r="K13" s="6" t="s">
        <v>17</v>
      </c>
      <c r="L13" s="6" t="s">
        <v>17</v>
      </c>
      <c r="M13" s="6" t="s">
        <v>17</v>
      </c>
      <c r="N13" s="6" t="s">
        <v>16</v>
      </c>
      <c r="O13" s="6" t="s">
        <v>17</v>
      </c>
      <c r="P13" s="6" t="s">
        <v>17</v>
      </c>
      <c r="Q13" s="6" t="s">
        <v>17</v>
      </c>
      <c r="R13" s="6" t="s">
        <v>104</v>
      </c>
      <c r="S13" s="6" t="s">
        <v>105</v>
      </c>
    </row>
    <row r="14" spans="1:19" ht="21" customHeight="1">
      <c r="A14" s="6" t="s">
        <v>26</v>
      </c>
      <c r="B14" s="8" t="s">
        <v>97</v>
      </c>
      <c r="C14" s="8" t="s">
        <v>107</v>
      </c>
      <c r="D14" s="8" t="s">
        <v>108</v>
      </c>
      <c r="E14" s="8" t="s">
        <v>109</v>
      </c>
      <c r="F14" s="8" t="s">
        <v>110</v>
      </c>
      <c r="G14" s="8" t="s">
        <v>111</v>
      </c>
      <c r="H14" s="8" t="s">
        <v>112</v>
      </c>
      <c r="I14" s="8" t="s">
        <v>113</v>
      </c>
      <c r="J14" s="2" t="s">
        <v>16</v>
      </c>
      <c r="K14" s="2" t="s">
        <v>17</v>
      </c>
      <c r="L14" s="2" t="s">
        <v>17</v>
      </c>
      <c r="M14" s="2" t="s">
        <v>17</v>
      </c>
      <c r="N14" s="8" t="s">
        <v>16</v>
      </c>
      <c r="O14" s="8" t="s">
        <v>17</v>
      </c>
      <c r="P14" s="8" t="s">
        <v>17</v>
      </c>
      <c r="Q14" s="8" t="s">
        <v>17</v>
      </c>
      <c r="R14" s="8" t="s">
        <v>114</v>
      </c>
      <c r="S14" s="8" t="s">
        <v>115</v>
      </c>
    </row>
    <row r="15" spans="1:19" ht="21" customHeight="1">
      <c r="A15" s="6" t="s">
        <v>27</v>
      </c>
      <c r="B15" s="8" t="s">
        <v>117</v>
      </c>
      <c r="C15" s="8" t="s">
        <v>118</v>
      </c>
      <c r="D15" s="8" t="s">
        <v>119</v>
      </c>
      <c r="E15" s="8" t="s">
        <v>120</v>
      </c>
      <c r="F15" s="8" t="s">
        <v>121</v>
      </c>
      <c r="G15" s="8" t="s">
        <v>122</v>
      </c>
      <c r="H15" s="8" t="s">
        <v>123</v>
      </c>
      <c r="I15" s="8" t="s">
        <v>124</v>
      </c>
      <c r="J15" s="2" t="s">
        <v>16</v>
      </c>
      <c r="K15" s="2" t="s">
        <v>17</v>
      </c>
      <c r="L15" s="2" t="s">
        <v>17</v>
      </c>
      <c r="M15" s="2" t="s">
        <v>17</v>
      </c>
      <c r="N15" s="8" t="s">
        <v>16</v>
      </c>
      <c r="O15" s="8" t="s">
        <v>17</v>
      </c>
      <c r="P15" s="8" t="s">
        <v>17</v>
      </c>
      <c r="Q15" s="8" t="s">
        <v>17</v>
      </c>
      <c r="R15" s="17" t="s">
        <v>125</v>
      </c>
      <c r="S15" s="17" t="s">
        <v>126</v>
      </c>
    </row>
    <row r="16" spans="1:19" ht="21" customHeight="1">
      <c r="A16" s="6" t="s">
        <v>28</v>
      </c>
      <c r="B16" s="6" t="s">
        <v>128</v>
      </c>
      <c r="C16" s="6" t="s">
        <v>129</v>
      </c>
      <c r="D16" s="6" t="s">
        <v>130</v>
      </c>
      <c r="E16" s="6" t="s">
        <v>130</v>
      </c>
      <c r="F16" s="8" t="s">
        <v>128</v>
      </c>
      <c r="G16" s="8" t="s">
        <v>129</v>
      </c>
      <c r="H16" s="8" t="s">
        <v>130</v>
      </c>
      <c r="I16" s="8" t="s">
        <v>130</v>
      </c>
      <c r="J16" s="2" t="s">
        <v>16</v>
      </c>
      <c r="K16" s="2" t="s">
        <v>17</v>
      </c>
      <c r="L16" s="2" t="s">
        <v>17</v>
      </c>
      <c r="M16" s="2" t="s">
        <v>17</v>
      </c>
      <c r="N16" s="8" t="s">
        <v>16</v>
      </c>
      <c r="O16" s="8" t="s">
        <v>17</v>
      </c>
      <c r="P16" s="8" t="s">
        <v>17</v>
      </c>
      <c r="Q16" s="8" t="s">
        <v>17</v>
      </c>
      <c r="R16" s="8" t="s">
        <v>131</v>
      </c>
      <c r="S16" s="8" t="s">
        <v>132</v>
      </c>
    </row>
    <row r="17" spans="1:19" ht="21" customHeight="1" hidden="1" outlineLevel="1">
      <c r="A17" s="6" t="s">
        <v>29</v>
      </c>
      <c r="B17" s="6"/>
      <c r="C17" s="6"/>
      <c r="D17" s="6"/>
      <c r="E17" s="6"/>
      <c r="F17" s="8"/>
      <c r="G17" s="8"/>
      <c r="H17" s="8"/>
      <c r="I17" s="8"/>
      <c r="J17" s="2"/>
      <c r="K17" s="2"/>
      <c r="L17" s="2"/>
      <c r="M17" s="2"/>
      <c r="N17" s="8"/>
      <c r="O17" s="8"/>
      <c r="P17" s="8"/>
      <c r="Q17" s="8"/>
      <c r="R17" s="8"/>
      <c r="S17" s="8"/>
    </row>
    <row r="18" spans="1:19" ht="21" customHeight="1" hidden="1" outlineLevel="1">
      <c r="A18" s="6" t="s">
        <v>30</v>
      </c>
      <c r="B18" s="6"/>
      <c r="C18" s="6"/>
      <c r="D18" s="6"/>
      <c r="E18" s="6"/>
      <c r="F18" s="8"/>
      <c r="G18" s="8"/>
      <c r="H18" s="8"/>
      <c r="I18" s="8"/>
      <c r="J18" s="2"/>
      <c r="K18" s="2"/>
      <c r="L18" s="2"/>
      <c r="M18" s="2"/>
      <c r="N18" s="8"/>
      <c r="O18" s="8"/>
      <c r="P18" s="8"/>
      <c r="Q18" s="8"/>
      <c r="R18" s="8"/>
      <c r="S18" s="8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N16" sqref="N16:O16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4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9" ht="38.25" customHeight="1">
      <c r="A2" s="3" t="s">
        <v>2</v>
      </c>
      <c r="B2" s="30" t="s">
        <v>81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2.5" customHeight="1">
      <c r="A3" s="1" t="s">
        <v>3</v>
      </c>
      <c r="B3" s="27" t="s">
        <v>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87" customHeight="1">
      <c r="A4" s="28" t="s">
        <v>5</v>
      </c>
      <c r="B4" s="28" t="s">
        <v>6</v>
      </c>
      <c r="C4" s="28" t="s">
        <v>0</v>
      </c>
      <c r="D4" s="28" t="s">
        <v>0</v>
      </c>
      <c r="E4" s="28" t="s">
        <v>0</v>
      </c>
      <c r="F4" s="28" t="s">
        <v>7</v>
      </c>
      <c r="G4" s="28" t="s">
        <v>0</v>
      </c>
      <c r="H4" s="28" t="s">
        <v>0</v>
      </c>
      <c r="I4" s="28" t="s">
        <v>0</v>
      </c>
      <c r="J4" s="28" t="s">
        <v>8</v>
      </c>
      <c r="K4" s="28" t="s">
        <v>0</v>
      </c>
      <c r="L4" s="28" t="s">
        <v>0</v>
      </c>
      <c r="M4" s="28" t="s">
        <v>0</v>
      </c>
      <c r="N4" s="28" t="s">
        <v>9</v>
      </c>
      <c r="O4" s="28" t="s">
        <v>0</v>
      </c>
      <c r="P4" s="28" t="s">
        <v>0</v>
      </c>
      <c r="Q4" s="28" t="s">
        <v>0</v>
      </c>
      <c r="R4" s="28" t="s">
        <v>10</v>
      </c>
      <c r="S4" s="28" t="s">
        <v>0</v>
      </c>
    </row>
    <row r="5" spans="1:19" ht="81.75" customHeight="1">
      <c r="A5" s="2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2" t="s">
        <v>15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9"/>
      <c r="Q6" s="23"/>
      <c r="R6" s="23"/>
      <c r="S6" s="23"/>
    </row>
    <row r="7" spans="1:19" ht="21" customHeight="1">
      <c r="A7" s="6" t="str">
        <f>'01'!A7</f>
        <v>Январь 2018.</v>
      </c>
      <c r="B7" s="2" t="s">
        <v>31</v>
      </c>
      <c r="C7" s="2" t="s">
        <v>32</v>
      </c>
      <c r="D7" s="14">
        <f aca="true" t="shared" si="0" ref="D7:E9">B7/B7*100</f>
        <v>100</v>
      </c>
      <c r="E7" s="14">
        <f t="shared" si="0"/>
        <v>100</v>
      </c>
      <c r="F7" s="2" t="s">
        <v>31</v>
      </c>
      <c r="G7" s="2" t="s">
        <v>32</v>
      </c>
      <c r="H7" s="14">
        <f>F7/B7*100</f>
        <v>100</v>
      </c>
      <c r="I7" s="14">
        <f>G7/C7*100</f>
        <v>100</v>
      </c>
      <c r="J7" s="2" t="s">
        <v>16</v>
      </c>
      <c r="K7" s="2" t="s">
        <v>17</v>
      </c>
      <c r="L7" s="2" t="s">
        <v>17</v>
      </c>
      <c r="M7" s="2" t="s">
        <v>17</v>
      </c>
      <c r="N7" s="2" t="s">
        <v>35</v>
      </c>
      <c r="O7" s="12" t="s">
        <v>36</v>
      </c>
      <c r="P7" s="13">
        <f aca="true" t="shared" si="1" ref="P7:Q18">N7/B7*100</f>
        <v>50</v>
      </c>
      <c r="Q7" s="13">
        <f t="shared" si="1"/>
        <v>0.9114764336338692</v>
      </c>
      <c r="R7" s="5"/>
      <c r="S7" s="5"/>
    </row>
    <row r="8" spans="1:19" ht="21" customHeight="1">
      <c r="A8" s="6" t="str">
        <f>'01'!A8</f>
        <v>Февраль 2018.</v>
      </c>
      <c r="B8" s="2" t="str">
        <f>'02'!B8</f>
        <v>38</v>
      </c>
      <c r="C8" s="2" t="str">
        <f>'02'!C8</f>
        <v>9 230 615,11</v>
      </c>
      <c r="D8" s="14">
        <f t="shared" si="0"/>
        <v>100</v>
      </c>
      <c r="E8" s="14">
        <f t="shared" si="0"/>
        <v>100</v>
      </c>
      <c r="F8" s="2" t="str">
        <f>'02'!F8</f>
        <v>37</v>
      </c>
      <c r="G8" s="2" t="str">
        <f>'02'!G8</f>
        <v>8 886 008,38</v>
      </c>
      <c r="H8" s="14">
        <f>F8/B8*100</f>
        <v>97.36842105263158</v>
      </c>
      <c r="I8" s="14">
        <f>G8/C8*100</f>
        <v>96.26669809223583</v>
      </c>
      <c r="J8" s="2" t="s">
        <v>16</v>
      </c>
      <c r="K8" s="2" t="s">
        <v>17</v>
      </c>
      <c r="L8" s="2" t="s">
        <v>17</v>
      </c>
      <c r="M8" s="2" t="s">
        <v>17</v>
      </c>
      <c r="N8" s="2" t="str">
        <f>'02'!N8</f>
        <v>29</v>
      </c>
      <c r="O8" s="2" t="str">
        <f>'02'!O8</f>
        <v>1 540 108,62</v>
      </c>
      <c r="P8" s="13">
        <f t="shared" si="1"/>
        <v>76.31578947368422</v>
      </c>
      <c r="Q8" s="13">
        <f t="shared" si="1"/>
        <v>16.6847886261829</v>
      </c>
      <c r="R8" s="5"/>
      <c r="S8" s="5"/>
    </row>
    <row r="9" spans="1:19" ht="21" customHeight="1">
      <c r="A9" s="6" t="str">
        <f>'01'!A9</f>
        <v>Март 2018.</v>
      </c>
      <c r="B9" s="2" t="s">
        <v>57</v>
      </c>
      <c r="C9" s="2" t="s">
        <v>58</v>
      </c>
      <c r="D9" s="14">
        <f t="shared" si="0"/>
        <v>100</v>
      </c>
      <c r="E9" s="14">
        <f t="shared" si="0"/>
        <v>100</v>
      </c>
      <c r="F9" s="2" t="s">
        <v>61</v>
      </c>
      <c r="G9" s="2" t="s">
        <v>62</v>
      </c>
      <c r="H9" s="14">
        <f aca="true" t="shared" si="2" ref="H9:I18">F9/B9*100</f>
        <v>92.85714285714286</v>
      </c>
      <c r="I9" s="14">
        <f t="shared" si="2"/>
        <v>62.2979088780376</v>
      </c>
      <c r="J9" s="2" t="s">
        <v>16</v>
      </c>
      <c r="K9" s="2" t="s">
        <v>17</v>
      </c>
      <c r="L9" s="2" t="s">
        <v>17</v>
      </c>
      <c r="M9" s="2" t="s">
        <v>17</v>
      </c>
      <c r="N9" s="2" t="s">
        <v>46</v>
      </c>
      <c r="O9" s="2" t="s">
        <v>65</v>
      </c>
      <c r="P9" s="13">
        <f t="shared" si="1"/>
        <v>66.07142857142857</v>
      </c>
      <c r="Q9" s="13">
        <f t="shared" si="1"/>
        <v>50.06270295135564</v>
      </c>
      <c r="R9" s="5"/>
      <c r="S9" s="5"/>
    </row>
    <row r="10" spans="1:19" ht="21" customHeight="1">
      <c r="A10" s="6" t="str">
        <f>'01'!A10</f>
        <v>Апрель 2018.</v>
      </c>
      <c r="B10" s="2" t="str">
        <f>'04'!B10</f>
        <v>69</v>
      </c>
      <c r="C10" s="2" t="str">
        <f>'04'!C10</f>
        <v>7 288 300,88</v>
      </c>
      <c r="D10" s="14">
        <f>B10/B10*100</f>
        <v>100</v>
      </c>
      <c r="E10" s="14">
        <f>C10/C10*100</f>
        <v>100</v>
      </c>
      <c r="F10" s="2" t="str">
        <f>'04'!F10</f>
        <v>69</v>
      </c>
      <c r="G10" s="2" t="str">
        <f>'04'!G10</f>
        <v>7 288 300,88</v>
      </c>
      <c r="H10" s="14">
        <f t="shared" si="2"/>
        <v>100</v>
      </c>
      <c r="I10" s="14">
        <f t="shared" si="2"/>
        <v>100</v>
      </c>
      <c r="J10" s="2" t="str">
        <f>'04'!J10</f>
        <v>0</v>
      </c>
      <c r="K10" s="2" t="str">
        <f>'04'!K10</f>
        <v>0,00</v>
      </c>
      <c r="L10" s="2" t="s">
        <v>17</v>
      </c>
      <c r="M10" s="2" t="s">
        <v>17</v>
      </c>
      <c r="N10" s="2" t="str">
        <f>'04'!N10</f>
        <v>51</v>
      </c>
      <c r="O10" s="2" t="str">
        <f>'04'!O10</f>
        <v>754 893,33</v>
      </c>
      <c r="P10" s="13">
        <f t="shared" si="1"/>
        <v>73.91304347826086</v>
      </c>
      <c r="Q10" s="13">
        <f t="shared" si="1"/>
        <v>10.357603815060939</v>
      </c>
      <c r="R10" s="5"/>
      <c r="S10" s="5"/>
    </row>
    <row r="11" spans="1:19" ht="21" customHeight="1" hidden="1" outlineLevel="1">
      <c r="A11" s="6" t="str">
        <f>'01'!A11</f>
        <v>Май 2018.</v>
      </c>
      <c r="B11" s="2"/>
      <c r="C11" s="2"/>
      <c r="D11" s="14" t="e">
        <f aca="true" t="shared" si="3" ref="D11:E18">B11/B11*100</f>
        <v>#DIV/0!</v>
      </c>
      <c r="E11" s="14" t="e">
        <f t="shared" si="3"/>
        <v>#DIV/0!</v>
      </c>
      <c r="F11" s="2"/>
      <c r="G11" s="2"/>
      <c r="H11" s="14" t="e">
        <f t="shared" si="2"/>
        <v>#DIV/0!</v>
      </c>
      <c r="I11" s="14" t="e">
        <f t="shared" si="2"/>
        <v>#DIV/0!</v>
      </c>
      <c r="J11" s="2"/>
      <c r="K11" s="2"/>
      <c r="L11" s="2" t="s">
        <v>17</v>
      </c>
      <c r="M11" s="2" t="s">
        <v>17</v>
      </c>
      <c r="N11" s="2"/>
      <c r="O11" s="2"/>
      <c r="P11" s="13" t="e">
        <f t="shared" si="1"/>
        <v>#DIV/0!</v>
      </c>
      <c r="Q11" s="13" t="e">
        <f t="shared" si="1"/>
        <v>#DIV/0!</v>
      </c>
      <c r="R11" s="5"/>
      <c r="S11" s="5"/>
    </row>
    <row r="12" spans="1:19" ht="21" customHeight="1" collapsed="1">
      <c r="A12" s="6" t="str">
        <f>'01'!A12</f>
        <v>Июнь 2018.</v>
      </c>
      <c r="B12" s="6" t="s">
        <v>82</v>
      </c>
      <c r="C12" s="6" t="s">
        <v>83</v>
      </c>
      <c r="D12" s="14">
        <f t="shared" si="3"/>
        <v>100</v>
      </c>
      <c r="E12" s="14">
        <f t="shared" si="3"/>
        <v>100</v>
      </c>
      <c r="F12" s="6" t="s">
        <v>86</v>
      </c>
      <c r="G12" s="6" t="s">
        <v>87</v>
      </c>
      <c r="H12" s="14">
        <f t="shared" si="2"/>
        <v>93.75</v>
      </c>
      <c r="I12" s="14">
        <f t="shared" si="2"/>
        <v>36.685267204951025</v>
      </c>
      <c r="J12" s="2" t="s">
        <v>16</v>
      </c>
      <c r="K12" s="2" t="s">
        <v>17</v>
      </c>
      <c r="L12" s="2" t="s">
        <v>17</v>
      </c>
      <c r="M12" s="2" t="s">
        <v>17</v>
      </c>
      <c r="N12" s="6" t="s">
        <v>90</v>
      </c>
      <c r="O12" s="6" t="s">
        <v>91</v>
      </c>
      <c r="P12" s="13">
        <f t="shared" si="1"/>
        <v>62.5</v>
      </c>
      <c r="Q12" s="13">
        <f t="shared" si="1"/>
        <v>73.99163573489005</v>
      </c>
      <c r="R12" s="5"/>
      <c r="S12" s="5"/>
    </row>
    <row r="13" spans="1:19" ht="21" customHeight="1" hidden="1" outlineLevel="1">
      <c r="A13" s="6" t="str">
        <f>'01'!A13</f>
        <v>Июль 2018.</v>
      </c>
      <c r="B13" s="8" t="str">
        <f>'07'!B13</f>
        <v>50</v>
      </c>
      <c r="C13" s="8" t="str">
        <f>'07'!C13</f>
        <v>7 101 099,69</v>
      </c>
      <c r="D13" s="14">
        <f t="shared" si="3"/>
        <v>100</v>
      </c>
      <c r="E13" s="14">
        <f t="shared" si="3"/>
        <v>100</v>
      </c>
      <c r="F13" s="8" t="str">
        <f>'07'!F13</f>
        <v>48</v>
      </c>
      <c r="G13" s="8" t="str">
        <f>'07'!G13</f>
        <v>4 654 273,60</v>
      </c>
      <c r="H13" s="14">
        <f t="shared" si="2"/>
        <v>96</v>
      </c>
      <c r="I13" s="14">
        <f t="shared" si="2"/>
        <v>65.54299760858588</v>
      </c>
      <c r="J13" s="2" t="str">
        <f>'07'!J13</f>
        <v>0</v>
      </c>
      <c r="K13" s="2" t="str">
        <f>'07'!K13</f>
        <v>0,00</v>
      </c>
      <c r="L13" s="2" t="s">
        <v>17</v>
      </c>
      <c r="M13" s="2" t="s">
        <v>17</v>
      </c>
      <c r="N13" s="8" t="str">
        <f>'07'!N13</f>
        <v>0</v>
      </c>
      <c r="O13" s="8" t="str">
        <f>'07'!O13</f>
        <v>0,00</v>
      </c>
      <c r="P13" s="13">
        <f t="shared" si="1"/>
        <v>0</v>
      </c>
      <c r="Q13" s="13">
        <f t="shared" si="1"/>
        <v>0</v>
      </c>
      <c r="R13" s="5"/>
      <c r="S13" s="5"/>
    </row>
    <row r="14" spans="1:19" ht="21" customHeight="1" hidden="1" outlineLevel="1">
      <c r="A14" s="6" t="str">
        <f>'01'!A14</f>
        <v>Август 2018.</v>
      </c>
      <c r="B14" s="8" t="str">
        <f>'08'!B14</f>
        <v>50</v>
      </c>
      <c r="C14" s="8" t="str">
        <f>'08'!C14</f>
        <v>13 277 102,93</v>
      </c>
      <c r="D14" s="14">
        <f t="shared" si="3"/>
        <v>100</v>
      </c>
      <c r="E14" s="14">
        <f t="shared" si="3"/>
        <v>100</v>
      </c>
      <c r="F14" s="8" t="str">
        <f>'08'!F14</f>
        <v>49</v>
      </c>
      <c r="G14" s="8" t="str">
        <f>'08'!G14</f>
        <v>9 740 713,93</v>
      </c>
      <c r="H14" s="14">
        <f t="shared" si="2"/>
        <v>98</v>
      </c>
      <c r="I14" s="14">
        <f t="shared" si="2"/>
        <v>73.36475420395043</v>
      </c>
      <c r="J14" s="2" t="str">
        <f>'08'!J14</f>
        <v>0</v>
      </c>
      <c r="K14" s="2" t="str">
        <f>'08'!K14</f>
        <v>0,00</v>
      </c>
      <c r="L14" s="2" t="s">
        <v>17</v>
      </c>
      <c r="M14" s="2" t="s">
        <v>17</v>
      </c>
      <c r="N14" s="8" t="str">
        <f>'08'!N14</f>
        <v>0</v>
      </c>
      <c r="O14" s="8" t="str">
        <f>'08'!O14</f>
        <v>0,00</v>
      </c>
      <c r="P14" s="13">
        <f t="shared" si="1"/>
        <v>0</v>
      </c>
      <c r="Q14" s="13">
        <f t="shared" si="1"/>
        <v>0</v>
      </c>
      <c r="R14" s="5"/>
      <c r="S14" s="5"/>
    </row>
    <row r="15" spans="1:19" ht="21" customHeight="1" hidden="1" outlineLevel="1">
      <c r="A15" s="6" t="str">
        <f>'01'!A15</f>
        <v>Сентябрь 2018.</v>
      </c>
      <c r="B15" s="8" t="str">
        <f>'09'!B15</f>
        <v>64</v>
      </c>
      <c r="C15" s="8" t="str">
        <f>'09'!C15</f>
        <v>20 339 823,59</v>
      </c>
      <c r="D15" s="14">
        <f t="shared" si="3"/>
        <v>100</v>
      </c>
      <c r="E15" s="14">
        <f t="shared" si="3"/>
        <v>100</v>
      </c>
      <c r="F15" s="8" t="str">
        <f>'09'!F15</f>
        <v>63</v>
      </c>
      <c r="G15" s="8" t="str">
        <f>'09'!G15</f>
        <v>14 839 823,59</v>
      </c>
      <c r="H15" s="14">
        <f t="shared" si="2"/>
        <v>98.4375</v>
      </c>
      <c r="I15" s="14">
        <f t="shared" si="2"/>
        <v>72.95945082481417</v>
      </c>
      <c r="J15" s="2" t="str">
        <f>'09'!J15</f>
        <v>0</v>
      </c>
      <c r="K15" s="2" t="str">
        <f>'09'!K15</f>
        <v>0,00</v>
      </c>
      <c r="L15" s="2" t="s">
        <v>17</v>
      </c>
      <c r="M15" s="2" t="s">
        <v>17</v>
      </c>
      <c r="N15" s="8" t="str">
        <f>'09'!N15</f>
        <v>0</v>
      </c>
      <c r="O15" s="8" t="str">
        <f>'09'!O15</f>
        <v>0,00</v>
      </c>
      <c r="P15" s="13">
        <f t="shared" si="1"/>
        <v>0</v>
      </c>
      <c r="Q15" s="13">
        <f t="shared" si="1"/>
        <v>0</v>
      </c>
      <c r="R15" s="5"/>
      <c r="S15" s="5"/>
    </row>
    <row r="16" spans="1:19" ht="21" customHeight="1" hidden="1" outlineLevel="1">
      <c r="A16" s="6" t="str">
        <f>'01'!A16</f>
        <v>Октябрь 2018.</v>
      </c>
      <c r="B16" s="8" t="s">
        <v>128</v>
      </c>
      <c r="C16" s="8" t="s">
        <v>129</v>
      </c>
      <c r="D16" s="14">
        <f t="shared" si="3"/>
        <v>100</v>
      </c>
      <c r="E16" s="14">
        <f t="shared" si="3"/>
        <v>100</v>
      </c>
      <c r="F16" s="8" t="s">
        <v>128</v>
      </c>
      <c r="G16" s="8" t="s">
        <v>129</v>
      </c>
      <c r="H16" s="14">
        <f t="shared" si="2"/>
        <v>100</v>
      </c>
      <c r="I16" s="14">
        <f t="shared" si="2"/>
        <v>100</v>
      </c>
      <c r="J16" s="2" t="s">
        <v>16</v>
      </c>
      <c r="K16" s="2" t="s">
        <v>17</v>
      </c>
      <c r="L16" s="2" t="s">
        <v>17</v>
      </c>
      <c r="M16" s="2" t="s">
        <v>17</v>
      </c>
      <c r="N16" s="8" t="s">
        <v>16</v>
      </c>
      <c r="O16" s="8" t="s">
        <v>17</v>
      </c>
      <c r="P16" s="13">
        <f t="shared" si="1"/>
        <v>0</v>
      </c>
      <c r="Q16" s="13">
        <f t="shared" si="1"/>
        <v>0</v>
      </c>
      <c r="R16" s="5"/>
      <c r="S16" s="5"/>
    </row>
    <row r="17" spans="1:19" ht="21" customHeight="1" hidden="1" outlineLevel="1">
      <c r="A17" s="6" t="str">
        <f>'01'!A17</f>
        <v>Ноябрь 2018.</v>
      </c>
      <c r="B17" s="8"/>
      <c r="C17" s="8"/>
      <c r="D17" s="14" t="e">
        <f t="shared" si="3"/>
        <v>#DIV/0!</v>
      </c>
      <c r="E17" s="14" t="e">
        <f t="shared" si="3"/>
        <v>#DIV/0!</v>
      </c>
      <c r="F17" s="8"/>
      <c r="G17" s="8"/>
      <c r="H17" s="14" t="e">
        <f t="shared" si="2"/>
        <v>#DIV/0!</v>
      </c>
      <c r="I17" s="14" t="e">
        <f t="shared" si="2"/>
        <v>#DIV/0!</v>
      </c>
      <c r="J17" s="2"/>
      <c r="K17" s="2"/>
      <c r="L17" s="2" t="s">
        <v>17</v>
      </c>
      <c r="M17" s="2" t="s">
        <v>17</v>
      </c>
      <c r="N17" s="8"/>
      <c r="O17" s="8"/>
      <c r="P17" s="13" t="e">
        <f t="shared" si="1"/>
        <v>#DIV/0!</v>
      </c>
      <c r="Q17" s="13" t="e">
        <f t="shared" si="1"/>
        <v>#DIV/0!</v>
      </c>
      <c r="R17" s="5"/>
      <c r="S17" s="5"/>
    </row>
    <row r="18" spans="1:19" ht="21" customHeight="1" hidden="1" outlineLevel="1">
      <c r="A18" s="6" t="str">
        <f>'01'!A18</f>
        <v>Декабрь 2018.</v>
      </c>
      <c r="B18" s="8"/>
      <c r="C18" s="8"/>
      <c r="D18" s="14" t="e">
        <f t="shared" si="3"/>
        <v>#DIV/0!</v>
      </c>
      <c r="E18" s="14" t="e">
        <f t="shared" si="3"/>
        <v>#DIV/0!</v>
      </c>
      <c r="F18" s="8"/>
      <c r="G18" s="8"/>
      <c r="H18" s="14" t="e">
        <f t="shared" si="2"/>
        <v>#DIV/0!</v>
      </c>
      <c r="I18" s="14" t="e">
        <f t="shared" si="2"/>
        <v>#DIV/0!</v>
      </c>
      <c r="J18" s="2"/>
      <c r="K18" s="2"/>
      <c r="L18" s="2" t="s">
        <v>17</v>
      </c>
      <c r="M18" s="2" t="s">
        <v>17</v>
      </c>
      <c r="N18" s="8"/>
      <c r="O18" s="8"/>
      <c r="P18" s="13" t="e">
        <f t="shared" si="1"/>
        <v>#DIV/0!</v>
      </c>
      <c r="Q18" s="13" t="e">
        <f t="shared" si="1"/>
        <v>#DIV/0!</v>
      </c>
      <c r="R18" s="5"/>
      <c r="S18" s="5"/>
    </row>
    <row r="19" spans="2:17" ht="12.75" collapsed="1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0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N16" sqref="N16:O16"/>
    </sheetView>
  </sheetViews>
  <sheetFormatPr defaultColWidth="9.140625" defaultRowHeight="12.75" outlineLevelRow="2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4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9" ht="38.25" customHeight="1">
      <c r="A2" s="3" t="s">
        <v>2</v>
      </c>
      <c r="B2" s="30" t="s">
        <v>135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2.5" customHeight="1">
      <c r="A3" s="1" t="s">
        <v>3</v>
      </c>
      <c r="B3" s="27" t="s">
        <v>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87" customHeight="1">
      <c r="A4" s="28" t="s">
        <v>5</v>
      </c>
      <c r="B4" s="31" t="s">
        <v>133</v>
      </c>
      <c r="C4" s="28" t="s">
        <v>0</v>
      </c>
      <c r="D4" s="28" t="s">
        <v>0</v>
      </c>
      <c r="E4" s="28" t="s">
        <v>0</v>
      </c>
      <c r="F4" s="28" t="s">
        <v>7</v>
      </c>
      <c r="G4" s="28" t="s">
        <v>0</v>
      </c>
      <c r="H4" s="28" t="s">
        <v>0</v>
      </c>
      <c r="I4" s="28" t="s">
        <v>0</v>
      </c>
      <c r="J4" s="31" t="s">
        <v>134</v>
      </c>
      <c r="K4" s="28" t="s">
        <v>0</v>
      </c>
      <c r="L4" s="28" t="s">
        <v>0</v>
      </c>
      <c r="M4" s="28" t="s">
        <v>0</v>
      </c>
      <c r="N4" s="28"/>
      <c r="O4" s="28"/>
      <c r="P4" s="28"/>
      <c r="Q4" s="28"/>
      <c r="R4" s="28"/>
      <c r="S4" s="28"/>
    </row>
    <row r="5" spans="1:19" ht="81.75" customHeight="1">
      <c r="A5" s="2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2" t="s">
        <v>15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18"/>
      <c r="O6" s="18"/>
      <c r="P6" s="19"/>
      <c r="Q6" s="18"/>
      <c r="R6" s="18"/>
      <c r="S6" s="18"/>
    </row>
    <row r="7" spans="1:19" ht="21" customHeight="1" hidden="1" outlineLevel="1">
      <c r="A7" s="6" t="str">
        <f>'01'!A7</f>
        <v>Январь 2018.</v>
      </c>
      <c r="B7" s="2">
        <f aca="true" t="shared" si="0" ref="B7:B12">F7+J7</f>
        <v>0</v>
      </c>
      <c r="C7" s="20">
        <f aca="true" t="shared" si="1" ref="C7:C12">G7+K7</f>
        <v>0</v>
      </c>
      <c r="D7" s="14" t="e">
        <f aca="true" t="shared" si="2" ref="D7:E9">B7/B7*100</f>
        <v>#DIV/0!</v>
      </c>
      <c r="E7" s="14" t="e">
        <f t="shared" si="2"/>
        <v>#DIV/0!</v>
      </c>
      <c r="F7" s="2">
        <v>0</v>
      </c>
      <c r="G7" s="20">
        <v>0</v>
      </c>
      <c r="H7" s="14" t="e">
        <f>F7/B7*100</f>
        <v>#DIV/0!</v>
      </c>
      <c r="I7" s="14" t="e">
        <f>G7/C7*100</f>
        <v>#DIV/0!</v>
      </c>
      <c r="J7" s="2">
        <v>0</v>
      </c>
      <c r="K7" s="20">
        <v>0</v>
      </c>
      <c r="L7" s="14" t="e">
        <f>J7/F7*100</f>
        <v>#DIV/0!</v>
      </c>
      <c r="M7" s="14" t="e">
        <f>K7/G7*100</f>
        <v>#DIV/0!</v>
      </c>
      <c r="N7" s="2"/>
      <c r="O7" s="12"/>
      <c r="P7" s="13"/>
      <c r="Q7" s="13"/>
      <c r="R7" s="5"/>
      <c r="S7" s="5"/>
    </row>
    <row r="8" spans="1:19" ht="21" customHeight="1" hidden="1" outlineLevel="1">
      <c r="A8" s="6" t="str">
        <f>'01'!A8</f>
        <v>Февраль 2018.</v>
      </c>
      <c r="B8" s="2">
        <f t="shared" si="0"/>
        <v>0</v>
      </c>
      <c r="C8" s="20">
        <f t="shared" si="1"/>
        <v>0</v>
      </c>
      <c r="D8" s="14" t="e">
        <f t="shared" si="2"/>
        <v>#DIV/0!</v>
      </c>
      <c r="E8" s="14" t="e">
        <f t="shared" si="2"/>
        <v>#DIV/0!</v>
      </c>
      <c r="F8" s="2">
        <v>0</v>
      </c>
      <c r="G8" s="20">
        <v>0</v>
      </c>
      <c r="H8" s="14" t="e">
        <f>F8/B8*100</f>
        <v>#DIV/0!</v>
      </c>
      <c r="I8" s="14" t="e">
        <f>G8/C8*100</f>
        <v>#DIV/0!</v>
      </c>
      <c r="J8" s="2">
        <v>0</v>
      </c>
      <c r="K8" s="20">
        <v>0</v>
      </c>
      <c r="L8" s="14" t="e">
        <f aca="true" t="shared" si="3" ref="L8:L18">J8/F8*100</f>
        <v>#DIV/0!</v>
      </c>
      <c r="M8" s="14" t="e">
        <f aca="true" t="shared" si="4" ref="M8:M18">K8/G8*100</f>
        <v>#DIV/0!</v>
      </c>
      <c r="N8" s="2"/>
      <c r="O8" s="2"/>
      <c r="P8" s="13"/>
      <c r="Q8" s="13"/>
      <c r="R8" s="5"/>
      <c r="S8" s="5"/>
    </row>
    <row r="9" spans="1:19" ht="21" customHeight="1" hidden="1" outlineLevel="1">
      <c r="A9" s="6" t="str">
        <f>'01'!A9</f>
        <v>Март 2018.</v>
      </c>
      <c r="B9" s="2">
        <f t="shared" si="0"/>
        <v>0</v>
      </c>
      <c r="C9" s="20">
        <f t="shared" si="1"/>
        <v>0</v>
      </c>
      <c r="D9" s="14" t="e">
        <f t="shared" si="2"/>
        <v>#DIV/0!</v>
      </c>
      <c r="E9" s="14" t="e">
        <f t="shared" si="2"/>
        <v>#DIV/0!</v>
      </c>
      <c r="F9" s="2">
        <v>0</v>
      </c>
      <c r="G9" s="20">
        <v>0</v>
      </c>
      <c r="H9" s="14" t="e">
        <f aca="true" t="shared" si="5" ref="H9:I18">F9/B9*100</f>
        <v>#DIV/0!</v>
      </c>
      <c r="I9" s="14" t="e">
        <f t="shared" si="5"/>
        <v>#DIV/0!</v>
      </c>
      <c r="J9" s="2">
        <v>0</v>
      </c>
      <c r="K9" s="20">
        <v>0</v>
      </c>
      <c r="L9" s="14" t="e">
        <f t="shared" si="3"/>
        <v>#DIV/0!</v>
      </c>
      <c r="M9" s="14" t="e">
        <f t="shared" si="4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 t="str">
        <f>'01'!A10</f>
        <v>Апрель 2018.</v>
      </c>
      <c r="B10" s="2">
        <f t="shared" si="0"/>
        <v>0</v>
      </c>
      <c r="C10" s="20">
        <f t="shared" si="1"/>
        <v>0</v>
      </c>
      <c r="D10" s="14" t="e">
        <f>B10/B10*100</f>
        <v>#DIV/0!</v>
      </c>
      <c r="E10" s="14" t="e">
        <f>C10/C10*100</f>
        <v>#DIV/0!</v>
      </c>
      <c r="F10" s="2">
        <v>0</v>
      </c>
      <c r="G10" s="20">
        <v>0</v>
      </c>
      <c r="H10" s="14" t="e">
        <f t="shared" si="5"/>
        <v>#DIV/0!</v>
      </c>
      <c r="I10" s="14" t="e">
        <f t="shared" si="5"/>
        <v>#DIV/0!</v>
      </c>
      <c r="J10" s="2">
        <v>0</v>
      </c>
      <c r="K10" s="20">
        <v>0</v>
      </c>
      <c r="L10" s="14" t="e">
        <f t="shared" si="3"/>
        <v>#DIV/0!</v>
      </c>
      <c r="M10" s="14" t="e">
        <f t="shared" si="4"/>
        <v>#DIV/0!</v>
      </c>
      <c r="N10" s="2"/>
      <c r="O10" s="2"/>
      <c r="P10" s="13"/>
      <c r="Q10" s="13"/>
      <c r="R10" s="5"/>
      <c r="S10" s="5"/>
    </row>
    <row r="11" spans="1:19" ht="21" customHeight="1" hidden="1" outlineLevel="2">
      <c r="A11" s="6" t="str">
        <f>'01'!A11</f>
        <v>Май 2018.</v>
      </c>
      <c r="B11" s="2">
        <f t="shared" si="0"/>
        <v>0</v>
      </c>
      <c r="C11" s="20">
        <f t="shared" si="1"/>
        <v>0</v>
      </c>
      <c r="D11" s="14" t="e">
        <f aca="true" t="shared" si="6" ref="D11:E18">B11/B11*100</f>
        <v>#DIV/0!</v>
      </c>
      <c r="E11" s="14" t="e">
        <f t="shared" si="6"/>
        <v>#DIV/0!</v>
      </c>
      <c r="F11" s="2">
        <v>0</v>
      </c>
      <c r="G11" s="20">
        <v>0</v>
      </c>
      <c r="H11" s="14" t="e">
        <f t="shared" si="5"/>
        <v>#DIV/0!</v>
      </c>
      <c r="I11" s="14" t="e">
        <f t="shared" si="5"/>
        <v>#DIV/0!</v>
      </c>
      <c r="J11" s="2">
        <v>0</v>
      </c>
      <c r="K11" s="20">
        <v>0</v>
      </c>
      <c r="L11" s="14" t="e">
        <f t="shared" si="3"/>
        <v>#DIV/0!</v>
      </c>
      <c r="M11" s="14" t="e">
        <f t="shared" si="4"/>
        <v>#DIV/0!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 t="str">
        <f>'01'!A12</f>
        <v>Июнь 2018.</v>
      </c>
      <c r="B12" s="2">
        <f t="shared" si="0"/>
        <v>0</v>
      </c>
      <c r="C12" s="20">
        <f t="shared" si="1"/>
        <v>0</v>
      </c>
      <c r="D12" s="14" t="e">
        <f t="shared" si="6"/>
        <v>#DIV/0!</v>
      </c>
      <c r="E12" s="14" t="e">
        <f t="shared" si="6"/>
        <v>#DIV/0!</v>
      </c>
      <c r="F12" s="2">
        <v>0</v>
      </c>
      <c r="G12" s="20">
        <v>0</v>
      </c>
      <c r="H12" s="14" t="e">
        <f t="shared" si="5"/>
        <v>#DIV/0!</v>
      </c>
      <c r="I12" s="14" t="e">
        <f t="shared" si="5"/>
        <v>#DIV/0!</v>
      </c>
      <c r="J12" s="2">
        <v>0</v>
      </c>
      <c r="K12" s="20">
        <v>0</v>
      </c>
      <c r="L12" s="14" t="e">
        <f t="shared" si="3"/>
        <v>#DIV/0!</v>
      </c>
      <c r="M12" s="14" t="e">
        <f t="shared" si="4"/>
        <v>#DIV/0!</v>
      </c>
      <c r="N12" s="6"/>
      <c r="O12" s="6"/>
      <c r="P12" s="13"/>
      <c r="Q12" s="13"/>
      <c r="R12" s="5"/>
      <c r="S12" s="5"/>
    </row>
    <row r="13" spans="1:19" ht="21" customHeight="1" collapsed="1">
      <c r="A13" s="6" t="str">
        <f>'01'!A13</f>
        <v>Июль 2018.</v>
      </c>
      <c r="B13" s="2">
        <v>50</v>
      </c>
      <c r="C13" s="20">
        <v>7101099.69</v>
      </c>
      <c r="D13" s="14">
        <f t="shared" si="6"/>
        <v>100</v>
      </c>
      <c r="E13" s="14">
        <f t="shared" si="6"/>
        <v>100</v>
      </c>
      <c r="F13" s="2">
        <f>'[1]TDSheet'!$H$55</f>
        <v>48</v>
      </c>
      <c r="G13" s="20">
        <f>'[1]TDSheet'!$G$55</f>
        <v>4654273.600000001</v>
      </c>
      <c r="H13" s="14">
        <f t="shared" si="5"/>
        <v>96</v>
      </c>
      <c r="I13" s="14">
        <f t="shared" si="5"/>
        <v>65.54299760858589</v>
      </c>
      <c r="J13" s="2">
        <v>2</v>
      </c>
      <c r="K13" s="20">
        <v>3423942.85</v>
      </c>
      <c r="L13" s="14">
        <f t="shared" si="3"/>
        <v>4.166666666666666</v>
      </c>
      <c r="M13" s="14">
        <f t="shared" si="4"/>
        <v>73.56556885697479</v>
      </c>
      <c r="N13" s="8"/>
      <c r="O13" s="8"/>
      <c r="P13" s="13"/>
      <c r="Q13" s="13"/>
      <c r="R13" s="5"/>
      <c r="S13" s="5"/>
    </row>
    <row r="14" spans="1:19" ht="21" customHeight="1">
      <c r="A14" s="6" t="str">
        <f>'01'!A14</f>
        <v>Август 2018.</v>
      </c>
      <c r="B14" s="2">
        <v>50</v>
      </c>
      <c r="C14" s="20">
        <v>13277102.93</v>
      </c>
      <c r="D14" s="14">
        <f t="shared" si="6"/>
        <v>100</v>
      </c>
      <c r="E14" s="14">
        <f t="shared" si="6"/>
        <v>100</v>
      </c>
      <c r="F14" s="2">
        <v>49</v>
      </c>
      <c r="G14" s="20">
        <v>9740713.93</v>
      </c>
      <c r="H14" s="14">
        <f t="shared" si="5"/>
        <v>98</v>
      </c>
      <c r="I14" s="14">
        <f t="shared" si="5"/>
        <v>73.36475420395043</v>
      </c>
      <c r="J14" s="2">
        <v>1</v>
      </c>
      <c r="K14" s="20">
        <v>3536389</v>
      </c>
      <c r="L14" s="14">
        <f t="shared" si="3"/>
        <v>2.0408163265306123</v>
      </c>
      <c r="M14" s="14">
        <f t="shared" si="4"/>
        <v>36.30523414827357</v>
      </c>
      <c r="N14" s="8"/>
      <c r="O14" s="8"/>
      <c r="P14" s="13"/>
      <c r="Q14" s="13"/>
      <c r="R14" s="5"/>
      <c r="S14" s="5"/>
    </row>
    <row r="15" spans="1:19" ht="21" customHeight="1">
      <c r="A15" s="6" t="str">
        <f>'01'!A15</f>
        <v>Сентябрь 2018.</v>
      </c>
      <c r="B15" s="2">
        <v>64</v>
      </c>
      <c r="C15" s="20">
        <v>20339823.59</v>
      </c>
      <c r="D15" s="14">
        <f t="shared" si="6"/>
        <v>100</v>
      </c>
      <c r="E15" s="14">
        <f t="shared" si="6"/>
        <v>100</v>
      </c>
      <c r="F15" s="2">
        <v>63</v>
      </c>
      <c r="G15" s="20">
        <v>14839823.59</v>
      </c>
      <c r="H15" s="14">
        <f t="shared" si="5"/>
        <v>98.4375</v>
      </c>
      <c r="I15" s="14">
        <f t="shared" si="5"/>
        <v>72.95945082481417</v>
      </c>
      <c r="J15" s="2">
        <v>1</v>
      </c>
      <c r="K15" s="20">
        <v>5500000</v>
      </c>
      <c r="L15" s="14">
        <f t="shared" si="3"/>
        <v>1.5873015873015872</v>
      </c>
      <c r="M15" s="14">
        <f t="shared" si="4"/>
        <v>37.06243518761398</v>
      </c>
      <c r="N15" s="8"/>
      <c r="O15" s="8"/>
      <c r="P15" s="13"/>
      <c r="Q15" s="13"/>
      <c r="R15" s="5"/>
      <c r="S15" s="5"/>
    </row>
    <row r="16" spans="1:19" ht="21" customHeight="1">
      <c r="A16" s="6" t="str">
        <f>'01'!A16</f>
        <v>Октябрь 2018.</v>
      </c>
      <c r="B16" s="2">
        <v>53</v>
      </c>
      <c r="C16" s="20">
        <v>7999303.57</v>
      </c>
      <c r="D16" s="14">
        <f t="shared" si="6"/>
        <v>100</v>
      </c>
      <c r="E16" s="14">
        <f t="shared" si="6"/>
        <v>100</v>
      </c>
      <c r="F16" s="2">
        <v>53</v>
      </c>
      <c r="G16" s="20">
        <v>7999303.57</v>
      </c>
      <c r="H16" s="14">
        <f t="shared" si="5"/>
        <v>100</v>
      </c>
      <c r="I16" s="14">
        <f t="shared" si="5"/>
        <v>100</v>
      </c>
      <c r="J16" s="2">
        <v>0</v>
      </c>
      <c r="K16" s="20">
        <v>0</v>
      </c>
      <c r="L16" s="14">
        <f t="shared" si="3"/>
        <v>0</v>
      </c>
      <c r="M16" s="14">
        <f t="shared" si="4"/>
        <v>0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 t="str">
        <f>'01'!A17</f>
        <v>Ноябрь 2018.</v>
      </c>
      <c r="B17" s="8"/>
      <c r="C17" s="8"/>
      <c r="D17" s="14" t="e">
        <f t="shared" si="6"/>
        <v>#DIV/0!</v>
      </c>
      <c r="E17" s="14" t="e">
        <f t="shared" si="6"/>
        <v>#DIV/0!</v>
      </c>
      <c r="F17" s="8"/>
      <c r="G17" s="8"/>
      <c r="H17" s="14" t="e">
        <f t="shared" si="5"/>
        <v>#DIV/0!</v>
      </c>
      <c r="I17" s="14" t="e">
        <f t="shared" si="5"/>
        <v>#DIV/0!</v>
      </c>
      <c r="J17" s="2"/>
      <c r="K17" s="2"/>
      <c r="L17" s="14" t="e">
        <f t="shared" si="3"/>
        <v>#DIV/0!</v>
      </c>
      <c r="M17" s="14" t="e">
        <f t="shared" si="4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 t="str">
        <f>'01'!A18</f>
        <v>Декабрь 2018.</v>
      </c>
      <c r="B18" s="8"/>
      <c r="C18" s="8"/>
      <c r="D18" s="14" t="e">
        <f t="shared" si="6"/>
        <v>#DIV/0!</v>
      </c>
      <c r="E18" s="14" t="e">
        <f t="shared" si="6"/>
        <v>#DIV/0!</v>
      </c>
      <c r="F18" s="8"/>
      <c r="G18" s="8"/>
      <c r="H18" s="14" t="e">
        <f t="shared" si="5"/>
        <v>#DIV/0!</v>
      </c>
      <c r="I18" s="14" t="e">
        <f t="shared" si="5"/>
        <v>#DIV/0!</v>
      </c>
      <c r="J18" s="2"/>
      <c r="K18" s="2"/>
      <c r="L18" s="14" t="e">
        <f t="shared" si="3"/>
        <v>#DIV/0!</v>
      </c>
      <c r="M18" s="14" t="e">
        <f t="shared" si="4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0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C38" sqref="C38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4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9" ht="38.25" customHeight="1">
      <c r="A2" s="3" t="s">
        <v>2</v>
      </c>
      <c r="B2" s="26" t="str">
        <f>'01'!B2:S2</f>
        <v>Январь 2018 г.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22.5" customHeight="1">
      <c r="A3" s="1" t="s">
        <v>3</v>
      </c>
      <c r="B3" s="27" t="s">
        <v>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87" customHeight="1">
      <c r="A4" s="28" t="s">
        <v>5</v>
      </c>
      <c r="B4" s="28" t="s">
        <v>6</v>
      </c>
      <c r="C4" s="28" t="s">
        <v>0</v>
      </c>
      <c r="D4" s="28" t="s">
        <v>0</v>
      </c>
      <c r="E4" s="28" t="s">
        <v>0</v>
      </c>
      <c r="F4" s="28" t="s">
        <v>7</v>
      </c>
      <c r="G4" s="28" t="s">
        <v>0</v>
      </c>
      <c r="H4" s="28" t="s">
        <v>0</v>
      </c>
      <c r="I4" s="28" t="s">
        <v>0</v>
      </c>
      <c r="J4" s="28" t="s">
        <v>8</v>
      </c>
      <c r="K4" s="28" t="s">
        <v>0</v>
      </c>
      <c r="L4" s="28" t="s">
        <v>0</v>
      </c>
      <c r="M4" s="28" t="s">
        <v>0</v>
      </c>
      <c r="N4" s="28" t="s">
        <v>9</v>
      </c>
      <c r="O4" s="28" t="s">
        <v>0</v>
      </c>
      <c r="P4" s="28" t="s">
        <v>0</v>
      </c>
      <c r="Q4" s="28" t="s">
        <v>0</v>
      </c>
      <c r="R4" s="28" t="s">
        <v>10</v>
      </c>
      <c r="S4" s="28" t="s">
        <v>0</v>
      </c>
    </row>
    <row r="5" spans="1:19" ht="81.75" customHeight="1">
      <c r="A5" s="2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2" t="s">
        <v>15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9"/>
      <c r="Q6" s="23"/>
      <c r="R6" s="23"/>
      <c r="S6" s="23"/>
    </row>
    <row r="7" spans="1:19" ht="21" customHeight="1">
      <c r="A7" s="6" t="str">
        <f>'01'!A7</f>
        <v>Январь 2018.</v>
      </c>
      <c r="B7" s="2" t="s">
        <v>31</v>
      </c>
      <c r="C7" s="2" t="s">
        <v>32</v>
      </c>
      <c r="D7" s="14">
        <f>B7/B7*100</f>
        <v>100</v>
      </c>
      <c r="E7" s="14">
        <f>C7/C7*100</f>
        <v>100</v>
      </c>
      <c r="F7" s="2" t="s">
        <v>31</v>
      </c>
      <c r="G7" s="2" t="s">
        <v>32</v>
      </c>
      <c r="H7" s="14">
        <f>F7/B7*100</f>
        <v>100</v>
      </c>
      <c r="I7" s="14">
        <f>G7/C7*100</f>
        <v>100</v>
      </c>
      <c r="J7" s="2" t="s">
        <v>16</v>
      </c>
      <c r="K7" s="2" t="s">
        <v>17</v>
      </c>
      <c r="L7" s="2" t="s">
        <v>17</v>
      </c>
      <c r="M7" s="2" t="s">
        <v>17</v>
      </c>
      <c r="N7" s="2" t="s">
        <v>35</v>
      </c>
      <c r="O7" s="12" t="s">
        <v>36</v>
      </c>
      <c r="P7" s="13">
        <f>N7/B7*100</f>
        <v>50</v>
      </c>
      <c r="Q7" s="13">
        <f>O7/C7*100</f>
        <v>0.9114764336338692</v>
      </c>
      <c r="R7" s="5"/>
      <c r="S7" s="5"/>
    </row>
    <row r="8" spans="1:19" ht="21" customHeight="1" hidden="1" outlineLevel="1">
      <c r="A8" s="6" t="str">
        <f>'01'!A8</f>
        <v>Февраль 2018.</v>
      </c>
      <c r="B8" s="2"/>
      <c r="C8" s="2"/>
      <c r="D8" s="14"/>
      <c r="E8" s="14"/>
      <c r="F8" s="2"/>
      <c r="G8" s="2"/>
      <c r="H8" s="14"/>
      <c r="I8" s="14"/>
      <c r="J8" s="2"/>
      <c r="K8" s="2"/>
      <c r="L8" s="2"/>
      <c r="M8" s="2"/>
      <c r="N8" s="2"/>
      <c r="O8" s="2"/>
      <c r="P8" s="13"/>
      <c r="Q8" s="13"/>
      <c r="R8" s="5"/>
      <c r="S8" s="5"/>
    </row>
    <row r="9" spans="1:19" ht="21" customHeight="1" hidden="1" outlineLevel="1">
      <c r="A9" s="6" t="str">
        <f>'01'!A9</f>
        <v>Март 2018.</v>
      </c>
      <c r="B9" s="2"/>
      <c r="C9" s="2"/>
      <c r="D9" s="14"/>
      <c r="E9" s="14"/>
      <c r="F9" s="2"/>
      <c r="G9" s="2"/>
      <c r="H9" s="14"/>
      <c r="I9" s="14"/>
      <c r="J9" s="2"/>
      <c r="K9" s="2"/>
      <c r="L9" s="2"/>
      <c r="M9" s="2"/>
      <c r="N9" s="2"/>
      <c r="O9" s="2"/>
      <c r="P9" s="13"/>
      <c r="Q9" s="13"/>
      <c r="R9" s="5"/>
      <c r="S9" s="5"/>
    </row>
    <row r="10" spans="1:19" ht="21" customHeight="1" hidden="1" outlineLevel="1">
      <c r="A10" s="6" t="str">
        <f>'01'!A10</f>
        <v>Апрель 2018.</v>
      </c>
      <c r="B10" s="2"/>
      <c r="C10" s="2"/>
      <c r="D10" s="14"/>
      <c r="E10" s="14"/>
      <c r="F10" s="2"/>
      <c r="G10" s="2"/>
      <c r="H10" s="14"/>
      <c r="I10" s="14"/>
      <c r="J10" s="2"/>
      <c r="K10" s="2"/>
      <c r="L10" s="2"/>
      <c r="M10" s="2"/>
      <c r="N10" s="2"/>
      <c r="O10" s="2"/>
      <c r="P10" s="13"/>
      <c r="Q10" s="13"/>
      <c r="R10" s="5"/>
      <c r="S10" s="5"/>
    </row>
    <row r="11" spans="1:19" ht="21" customHeight="1" hidden="1" outlineLevel="1">
      <c r="A11" s="6" t="str">
        <f>'01'!A11</f>
        <v>Май 2018.</v>
      </c>
      <c r="B11" s="2"/>
      <c r="C11" s="2"/>
      <c r="D11" s="14"/>
      <c r="E11" s="14"/>
      <c r="F11" s="2"/>
      <c r="G11" s="2"/>
      <c r="H11" s="14"/>
      <c r="I11" s="14"/>
      <c r="J11" s="2"/>
      <c r="K11" s="2"/>
      <c r="L11" s="2"/>
      <c r="M11" s="2"/>
      <c r="N11" s="2"/>
      <c r="O11" s="2"/>
      <c r="P11" s="13"/>
      <c r="Q11" s="13"/>
      <c r="R11" s="5"/>
      <c r="S11" s="5"/>
    </row>
    <row r="12" spans="1:19" ht="21" customHeight="1" hidden="1" outlineLevel="1">
      <c r="A12" s="6" t="str">
        <f>'01'!A12</f>
        <v>Июнь 2018.</v>
      </c>
      <c r="B12" s="8"/>
      <c r="C12" s="8"/>
      <c r="D12" s="14"/>
      <c r="E12" s="14"/>
      <c r="F12" s="8"/>
      <c r="G12" s="8"/>
      <c r="H12" s="14"/>
      <c r="I12" s="14"/>
      <c r="J12" s="2"/>
      <c r="K12" s="2"/>
      <c r="L12" s="2"/>
      <c r="M12" s="2"/>
      <c r="N12" s="8"/>
      <c r="O12" s="8"/>
      <c r="P12" s="13"/>
      <c r="Q12" s="13"/>
      <c r="R12" s="5"/>
      <c r="S12" s="5"/>
    </row>
    <row r="13" spans="1:19" ht="21" customHeight="1" hidden="1" outlineLevel="1">
      <c r="A13" s="6" t="str">
        <f>'01'!A13</f>
        <v>Июль 2018.</v>
      </c>
      <c r="B13" s="8"/>
      <c r="C13" s="8"/>
      <c r="D13" s="14"/>
      <c r="E13" s="14"/>
      <c r="F13" s="8"/>
      <c r="G13" s="8"/>
      <c r="H13" s="14"/>
      <c r="I13" s="14"/>
      <c r="J13" s="2"/>
      <c r="K13" s="2"/>
      <c r="L13" s="2"/>
      <c r="M13" s="2"/>
      <c r="N13" s="8"/>
      <c r="O13" s="8"/>
      <c r="P13" s="13"/>
      <c r="Q13" s="13"/>
      <c r="R13" s="5"/>
      <c r="S13" s="5"/>
    </row>
    <row r="14" spans="1:19" ht="21" customHeight="1" hidden="1" outlineLevel="1">
      <c r="A14" s="6" t="str">
        <f>'01'!A14</f>
        <v>Август 2018.</v>
      </c>
      <c r="B14" s="8"/>
      <c r="C14" s="8"/>
      <c r="D14" s="14"/>
      <c r="E14" s="14"/>
      <c r="F14" s="8"/>
      <c r="G14" s="8"/>
      <c r="H14" s="14"/>
      <c r="I14" s="14"/>
      <c r="J14" s="2"/>
      <c r="K14" s="2"/>
      <c r="L14" s="2"/>
      <c r="M14" s="2"/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'01'!A15</f>
        <v>Сентябрь 2018.</v>
      </c>
      <c r="B15" s="8"/>
      <c r="C15" s="8"/>
      <c r="D15" s="14"/>
      <c r="E15" s="14"/>
      <c r="F15" s="8"/>
      <c r="G15" s="8"/>
      <c r="H15" s="14"/>
      <c r="I15" s="14"/>
      <c r="J15" s="2"/>
      <c r="K15" s="2"/>
      <c r="L15" s="2"/>
      <c r="M15" s="2"/>
      <c r="N15" s="8"/>
      <c r="O15" s="8"/>
      <c r="P15" s="13"/>
      <c r="Q15" s="13"/>
      <c r="R15" s="5"/>
      <c r="S15" s="5"/>
    </row>
    <row r="16" spans="1:19" ht="21" customHeight="1" hidden="1" outlineLevel="1">
      <c r="A16" s="6" t="str">
        <f>'01'!A16</f>
        <v>Октябрь 2018.</v>
      </c>
      <c r="B16" s="8"/>
      <c r="C16" s="8"/>
      <c r="D16" s="14"/>
      <c r="E16" s="14"/>
      <c r="F16" s="8"/>
      <c r="G16" s="8"/>
      <c r="H16" s="14"/>
      <c r="I16" s="14"/>
      <c r="J16" s="2"/>
      <c r="K16" s="2"/>
      <c r="L16" s="2"/>
      <c r="M16" s="2"/>
      <c r="N16" s="8"/>
      <c r="O16" s="8"/>
      <c r="P16" s="13"/>
      <c r="Q16" s="13"/>
      <c r="R16" s="5"/>
      <c r="S16" s="5"/>
    </row>
    <row r="17" spans="1:19" ht="21" customHeight="1" hidden="1" outlineLevel="1">
      <c r="A17" s="6" t="str">
        <f>'01'!A17</f>
        <v>Ноябрь 2018.</v>
      </c>
      <c r="B17" s="8"/>
      <c r="C17" s="8"/>
      <c r="D17" s="14"/>
      <c r="E17" s="14"/>
      <c r="F17" s="8"/>
      <c r="G17" s="8"/>
      <c r="H17" s="14"/>
      <c r="I17" s="14"/>
      <c r="J17" s="2"/>
      <c r="K17" s="2"/>
      <c r="L17" s="2"/>
      <c r="M17" s="2"/>
      <c r="N17" s="8"/>
      <c r="O17" s="8"/>
      <c r="P17" s="13"/>
      <c r="Q17" s="13"/>
      <c r="R17" s="5"/>
      <c r="S17" s="5"/>
    </row>
    <row r="18" spans="1:19" ht="21" customHeight="1" hidden="1" outlineLevel="1">
      <c r="A18" s="6" t="str">
        <f>'01'!A18</f>
        <v>Декабрь 2018.</v>
      </c>
      <c r="B18" s="8"/>
      <c r="C18" s="8"/>
      <c r="D18" s="14"/>
      <c r="E18" s="14"/>
      <c r="F18" s="8"/>
      <c r="G18" s="8"/>
      <c r="H18" s="14"/>
      <c r="I18" s="14"/>
      <c r="J18" s="2"/>
      <c r="K18" s="2"/>
      <c r="L18" s="2"/>
      <c r="M18" s="2"/>
      <c r="N18" s="8"/>
      <c r="O18" s="8"/>
      <c r="P18" s="13"/>
      <c r="Q18" s="13"/>
      <c r="R18" s="5"/>
      <c r="S18" s="5"/>
    </row>
    <row r="19" spans="2:17" ht="12.75" collapsed="1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0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F17" sqref="F17:G1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4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9" ht="38.25" customHeight="1">
      <c r="A2" s="3" t="s">
        <v>2</v>
      </c>
      <c r="B2" s="26" t="s">
        <v>136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22.5" customHeight="1">
      <c r="A3" s="1" t="s">
        <v>3</v>
      </c>
      <c r="B3" s="27" t="s">
        <v>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87" customHeight="1">
      <c r="A4" s="28" t="s">
        <v>5</v>
      </c>
      <c r="B4" s="28" t="s">
        <v>6</v>
      </c>
      <c r="C4" s="28" t="s">
        <v>0</v>
      </c>
      <c r="D4" s="28" t="s">
        <v>0</v>
      </c>
      <c r="E4" s="28" t="s">
        <v>0</v>
      </c>
      <c r="F4" s="28" t="s">
        <v>7</v>
      </c>
      <c r="G4" s="28" t="s">
        <v>0</v>
      </c>
      <c r="H4" s="28" t="s">
        <v>0</v>
      </c>
      <c r="I4" s="28" t="s">
        <v>0</v>
      </c>
      <c r="J4" s="28" t="s">
        <v>8</v>
      </c>
      <c r="K4" s="28" t="s">
        <v>0</v>
      </c>
      <c r="L4" s="28" t="s">
        <v>0</v>
      </c>
      <c r="M4" s="28" t="s">
        <v>0</v>
      </c>
      <c r="N4" s="28" t="s">
        <v>9</v>
      </c>
      <c r="O4" s="28" t="s">
        <v>0</v>
      </c>
      <c r="P4" s="28" t="s">
        <v>0</v>
      </c>
      <c r="Q4" s="28" t="s">
        <v>0</v>
      </c>
      <c r="R4" s="28" t="s">
        <v>10</v>
      </c>
      <c r="S4" s="28" t="s">
        <v>0</v>
      </c>
    </row>
    <row r="5" spans="1:19" ht="81.75" customHeight="1">
      <c r="A5" s="2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2" t="s">
        <v>15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21" customHeight="1">
      <c r="A7" s="6" t="s">
        <v>19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16</v>
      </c>
      <c r="K7" s="2" t="s">
        <v>17</v>
      </c>
      <c r="L7" s="2" t="s">
        <v>17</v>
      </c>
      <c r="M7" s="2" t="s">
        <v>17</v>
      </c>
      <c r="N7" s="2" t="s">
        <v>35</v>
      </c>
      <c r="O7" s="2" t="s">
        <v>36</v>
      </c>
      <c r="P7" s="2" t="s">
        <v>37</v>
      </c>
      <c r="Q7" s="2" t="s">
        <v>38</v>
      </c>
      <c r="R7" s="8" t="s">
        <v>39</v>
      </c>
      <c r="S7" s="8" t="s">
        <v>40</v>
      </c>
    </row>
    <row r="8" spans="1:19" ht="21" customHeight="1">
      <c r="A8" s="6" t="s">
        <v>20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16</v>
      </c>
      <c r="K8" s="2" t="s">
        <v>17</v>
      </c>
      <c r="L8" s="2" t="s">
        <v>17</v>
      </c>
      <c r="M8" s="2" t="s">
        <v>17</v>
      </c>
      <c r="N8" s="2" t="s">
        <v>50</v>
      </c>
      <c r="O8" s="2" t="s">
        <v>51</v>
      </c>
      <c r="P8" s="2" t="s">
        <v>52</v>
      </c>
      <c r="Q8" s="2" t="s">
        <v>53</v>
      </c>
      <c r="R8" s="8" t="s">
        <v>54</v>
      </c>
      <c r="S8" s="8" t="s">
        <v>55</v>
      </c>
    </row>
    <row r="9" spans="1:19" ht="21" customHeight="1">
      <c r="A9" s="6" t="s">
        <v>21</v>
      </c>
      <c r="B9" s="2" t="s">
        <v>57</v>
      </c>
      <c r="C9" s="2" t="s">
        <v>58</v>
      </c>
      <c r="D9" s="2" t="s">
        <v>59</v>
      </c>
      <c r="E9" s="2" t="s">
        <v>60</v>
      </c>
      <c r="F9" s="2" t="s">
        <v>61</v>
      </c>
      <c r="G9" s="2" t="s">
        <v>62</v>
      </c>
      <c r="H9" s="2" t="s">
        <v>63</v>
      </c>
      <c r="I9" s="2" t="s">
        <v>64</v>
      </c>
      <c r="J9" s="2" t="s">
        <v>16</v>
      </c>
      <c r="K9" s="2" t="s">
        <v>17</v>
      </c>
      <c r="L9" s="2" t="s">
        <v>17</v>
      </c>
      <c r="M9" s="2" t="s">
        <v>17</v>
      </c>
      <c r="N9" s="2" t="s">
        <v>46</v>
      </c>
      <c r="O9" s="2" t="s">
        <v>65</v>
      </c>
      <c r="P9" s="2" t="s">
        <v>66</v>
      </c>
      <c r="Q9" s="2" t="s">
        <v>67</v>
      </c>
      <c r="R9" s="8" t="s">
        <v>68</v>
      </c>
      <c r="S9" s="8" t="s">
        <v>69</v>
      </c>
    </row>
    <row r="10" spans="1:19" ht="21" customHeight="1">
      <c r="A10" s="6" t="s">
        <v>22</v>
      </c>
      <c r="B10" s="2" t="s">
        <v>74</v>
      </c>
      <c r="C10" s="2" t="s">
        <v>71</v>
      </c>
      <c r="D10" s="2" t="s">
        <v>72</v>
      </c>
      <c r="E10" s="2" t="s">
        <v>73</v>
      </c>
      <c r="F10" s="2" t="s">
        <v>74</v>
      </c>
      <c r="G10" s="2" t="s">
        <v>71</v>
      </c>
      <c r="H10" s="2" t="s">
        <v>72</v>
      </c>
      <c r="I10" s="2" t="s">
        <v>73</v>
      </c>
      <c r="J10" s="2" t="s">
        <v>16</v>
      </c>
      <c r="K10" s="2" t="s">
        <v>17</v>
      </c>
      <c r="L10" s="2" t="s">
        <v>17</v>
      </c>
      <c r="M10" s="2" t="s">
        <v>17</v>
      </c>
      <c r="N10" s="2" t="s">
        <v>75</v>
      </c>
      <c r="O10" s="2" t="s">
        <v>76</v>
      </c>
      <c r="P10" s="2" t="s">
        <v>77</v>
      </c>
      <c r="Q10" s="2" t="s">
        <v>78</v>
      </c>
      <c r="R10" s="8" t="s">
        <v>79</v>
      </c>
      <c r="S10" s="8" t="s">
        <v>80</v>
      </c>
    </row>
    <row r="11" spans="1:19" ht="21" customHeight="1" hidden="1" outlineLevel="1">
      <c r="A11" s="6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"/>
      <c r="S11" s="8"/>
    </row>
    <row r="12" spans="1:19" ht="21" customHeight="1" collapsed="1">
      <c r="A12" s="6" t="s">
        <v>24</v>
      </c>
      <c r="B12" s="6" t="s">
        <v>82</v>
      </c>
      <c r="C12" s="6" t="s">
        <v>83</v>
      </c>
      <c r="D12" s="6" t="s">
        <v>84</v>
      </c>
      <c r="E12" s="6" t="s">
        <v>85</v>
      </c>
      <c r="F12" s="6" t="s">
        <v>86</v>
      </c>
      <c r="G12" s="6" t="s">
        <v>87</v>
      </c>
      <c r="H12" s="6" t="s">
        <v>88</v>
      </c>
      <c r="I12" s="6" t="s">
        <v>89</v>
      </c>
      <c r="J12" s="2" t="s">
        <v>16</v>
      </c>
      <c r="K12" s="2" t="s">
        <v>17</v>
      </c>
      <c r="L12" s="2" t="s">
        <v>17</v>
      </c>
      <c r="M12" s="2" t="s">
        <v>17</v>
      </c>
      <c r="N12" s="6" t="s">
        <v>90</v>
      </c>
      <c r="O12" s="6" t="s">
        <v>91</v>
      </c>
      <c r="P12" s="6" t="s">
        <v>92</v>
      </c>
      <c r="Q12" s="6" t="s">
        <v>93</v>
      </c>
      <c r="R12" s="6" t="s">
        <v>94</v>
      </c>
      <c r="S12" s="6" t="s">
        <v>95</v>
      </c>
    </row>
    <row r="13" spans="1:19" ht="21" customHeight="1">
      <c r="A13" s="6" t="s">
        <v>25</v>
      </c>
      <c r="B13" s="6" t="s">
        <v>97</v>
      </c>
      <c r="C13" s="6" t="s">
        <v>98</v>
      </c>
      <c r="D13" s="6" t="s">
        <v>99</v>
      </c>
      <c r="E13" s="6" t="s">
        <v>100</v>
      </c>
      <c r="F13" s="6" t="s">
        <v>82</v>
      </c>
      <c r="G13" s="6" t="s">
        <v>101</v>
      </c>
      <c r="H13" s="6" t="s">
        <v>102</v>
      </c>
      <c r="I13" s="6" t="s">
        <v>103</v>
      </c>
      <c r="J13" s="6" t="s">
        <v>16</v>
      </c>
      <c r="K13" s="6" t="s">
        <v>17</v>
      </c>
      <c r="L13" s="6" t="s">
        <v>17</v>
      </c>
      <c r="M13" s="6" t="s">
        <v>17</v>
      </c>
      <c r="N13" s="6" t="s">
        <v>16</v>
      </c>
      <c r="O13" s="6" t="s">
        <v>17</v>
      </c>
      <c r="P13" s="6" t="s">
        <v>17</v>
      </c>
      <c r="Q13" s="6" t="s">
        <v>17</v>
      </c>
      <c r="R13" s="6" t="s">
        <v>104</v>
      </c>
      <c r="S13" s="6" t="s">
        <v>105</v>
      </c>
    </row>
    <row r="14" spans="1:19" ht="21" customHeight="1">
      <c r="A14" s="6" t="s">
        <v>26</v>
      </c>
      <c r="B14" s="8" t="s">
        <v>97</v>
      </c>
      <c r="C14" s="8" t="s">
        <v>107</v>
      </c>
      <c r="D14" s="8" t="s">
        <v>108</v>
      </c>
      <c r="E14" s="8" t="s">
        <v>109</v>
      </c>
      <c r="F14" s="8" t="s">
        <v>110</v>
      </c>
      <c r="G14" s="8" t="s">
        <v>111</v>
      </c>
      <c r="H14" s="8" t="s">
        <v>112</v>
      </c>
      <c r="I14" s="8" t="s">
        <v>113</v>
      </c>
      <c r="J14" s="2" t="s">
        <v>16</v>
      </c>
      <c r="K14" s="2" t="s">
        <v>17</v>
      </c>
      <c r="L14" s="2" t="s">
        <v>17</v>
      </c>
      <c r="M14" s="2" t="s">
        <v>17</v>
      </c>
      <c r="N14" s="8" t="s">
        <v>16</v>
      </c>
      <c r="O14" s="8" t="s">
        <v>17</v>
      </c>
      <c r="P14" s="8" t="s">
        <v>17</v>
      </c>
      <c r="Q14" s="8" t="s">
        <v>17</v>
      </c>
      <c r="R14" s="8" t="s">
        <v>114</v>
      </c>
      <c r="S14" s="8" t="s">
        <v>115</v>
      </c>
    </row>
    <row r="15" spans="1:19" ht="21" customHeight="1">
      <c r="A15" s="6" t="s">
        <v>27</v>
      </c>
      <c r="B15" s="8" t="s">
        <v>117</v>
      </c>
      <c r="C15" s="8" t="s">
        <v>118</v>
      </c>
      <c r="D15" s="8" t="s">
        <v>119</v>
      </c>
      <c r="E15" s="8" t="s">
        <v>120</v>
      </c>
      <c r="F15" s="8" t="s">
        <v>121</v>
      </c>
      <c r="G15" s="8" t="s">
        <v>122</v>
      </c>
      <c r="H15" s="8" t="s">
        <v>123</v>
      </c>
      <c r="I15" s="8" t="s">
        <v>124</v>
      </c>
      <c r="J15" s="2" t="s">
        <v>16</v>
      </c>
      <c r="K15" s="2" t="s">
        <v>17</v>
      </c>
      <c r="L15" s="2" t="s">
        <v>17</v>
      </c>
      <c r="M15" s="2" t="s">
        <v>17</v>
      </c>
      <c r="N15" s="8" t="s">
        <v>16</v>
      </c>
      <c r="O15" s="8" t="s">
        <v>17</v>
      </c>
      <c r="P15" s="8" t="s">
        <v>17</v>
      </c>
      <c r="Q15" s="8" t="s">
        <v>17</v>
      </c>
      <c r="R15" s="17" t="s">
        <v>125</v>
      </c>
      <c r="S15" s="17" t="s">
        <v>126</v>
      </c>
    </row>
    <row r="16" spans="1:19" ht="21" customHeight="1">
      <c r="A16" s="6" t="s">
        <v>28</v>
      </c>
      <c r="B16" s="6" t="s">
        <v>128</v>
      </c>
      <c r="C16" s="6" t="s">
        <v>129</v>
      </c>
      <c r="D16" s="6" t="s">
        <v>130</v>
      </c>
      <c r="E16" s="6" t="s">
        <v>130</v>
      </c>
      <c r="F16" s="8" t="s">
        <v>128</v>
      </c>
      <c r="G16" s="8" t="s">
        <v>129</v>
      </c>
      <c r="H16" s="8" t="s">
        <v>130</v>
      </c>
      <c r="I16" s="8" t="s">
        <v>130</v>
      </c>
      <c r="J16" s="2" t="s">
        <v>16</v>
      </c>
      <c r="K16" s="2" t="s">
        <v>17</v>
      </c>
      <c r="L16" s="2" t="s">
        <v>17</v>
      </c>
      <c r="M16" s="2" t="s">
        <v>17</v>
      </c>
      <c r="N16" s="8" t="s">
        <v>16</v>
      </c>
      <c r="O16" s="8" t="s">
        <v>17</v>
      </c>
      <c r="P16" s="8" t="s">
        <v>17</v>
      </c>
      <c r="Q16" s="8" t="s">
        <v>17</v>
      </c>
      <c r="R16" s="8" t="s">
        <v>131</v>
      </c>
      <c r="S16" s="8" t="s">
        <v>132</v>
      </c>
    </row>
    <row r="17" spans="1:19" ht="21" customHeight="1">
      <c r="A17" s="6" t="s">
        <v>29</v>
      </c>
      <c r="B17" s="21" t="s">
        <v>138</v>
      </c>
      <c r="C17" s="21" t="s">
        <v>139</v>
      </c>
      <c r="D17" s="21" t="s">
        <v>130</v>
      </c>
      <c r="E17" s="21" t="s">
        <v>130</v>
      </c>
      <c r="F17" s="21" t="s">
        <v>138</v>
      </c>
      <c r="G17" s="21" t="s">
        <v>139</v>
      </c>
      <c r="H17" s="21" t="s">
        <v>130</v>
      </c>
      <c r="I17" s="21" t="s">
        <v>130</v>
      </c>
      <c r="J17" s="2" t="s">
        <v>16</v>
      </c>
      <c r="K17" s="2" t="s">
        <v>17</v>
      </c>
      <c r="L17" s="2" t="s">
        <v>17</v>
      </c>
      <c r="M17" s="2" t="s">
        <v>17</v>
      </c>
      <c r="N17" s="8" t="s">
        <v>16</v>
      </c>
      <c r="O17" s="8" t="s">
        <v>17</v>
      </c>
      <c r="P17" s="8" t="s">
        <v>17</v>
      </c>
      <c r="Q17" s="8" t="s">
        <v>17</v>
      </c>
      <c r="R17" s="21" t="s">
        <v>140</v>
      </c>
      <c r="S17" s="21" t="s">
        <v>141</v>
      </c>
    </row>
    <row r="18" spans="1:19" ht="21" customHeight="1" hidden="1" outlineLevel="1">
      <c r="A18" s="6" t="s">
        <v>30</v>
      </c>
      <c r="B18" s="6"/>
      <c r="C18" s="6"/>
      <c r="D18" s="6"/>
      <c r="E18" s="6"/>
      <c r="F18" s="8"/>
      <c r="G18" s="8"/>
      <c r="H18" s="8"/>
      <c r="I18" s="8"/>
      <c r="J18" s="2"/>
      <c r="K18" s="2"/>
      <c r="L18" s="2"/>
      <c r="M18" s="2"/>
      <c r="N18" s="8"/>
      <c r="O18" s="8"/>
      <c r="P18" s="8"/>
      <c r="Q18" s="8"/>
      <c r="R18" s="8"/>
      <c r="S18" s="8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F17" sqref="F17:G1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4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9" ht="38.25" customHeight="1">
      <c r="A2" s="3" t="s">
        <v>2</v>
      </c>
      <c r="B2" s="30" t="s">
        <v>81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2.5" customHeight="1">
      <c r="A3" s="1" t="s">
        <v>3</v>
      </c>
      <c r="B3" s="27" t="s">
        <v>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87" customHeight="1">
      <c r="A4" s="28" t="s">
        <v>5</v>
      </c>
      <c r="B4" s="28" t="s">
        <v>6</v>
      </c>
      <c r="C4" s="28" t="s">
        <v>0</v>
      </c>
      <c r="D4" s="28" t="s">
        <v>0</v>
      </c>
      <c r="E4" s="28" t="s">
        <v>0</v>
      </c>
      <c r="F4" s="28" t="s">
        <v>7</v>
      </c>
      <c r="G4" s="28" t="s">
        <v>0</v>
      </c>
      <c r="H4" s="28" t="s">
        <v>0</v>
      </c>
      <c r="I4" s="28" t="s">
        <v>0</v>
      </c>
      <c r="J4" s="28" t="s">
        <v>8</v>
      </c>
      <c r="K4" s="28" t="s">
        <v>0</v>
      </c>
      <c r="L4" s="28" t="s">
        <v>0</v>
      </c>
      <c r="M4" s="28" t="s">
        <v>0</v>
      </c>
      <c r="N4" s="28" t="s">
        <v>9</v>
      </c>
      <c r="O4" s="28" t="s">
        <v>0</v>
      </c>
      <c r="P4" s="28" t="s">
        <v>0</v>
      </c>
      <c r="Q4" s="28" t="s">
        <v>0</v>
      </c>
      <c r="R4" s="28" t="s">
        <v>10</v>
      </c>
      <c r="S4" s="28" t="s">
        <v>0</v>
      </c>
    </row>
    <row r="5" spans="1:19" ht="81.75" customHeight="1">
      <c r="A5" s="2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2" t="s">
        <v>15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9"/>
      <c r="Q6" s="23"/>
      <c r="R6" s="23"/>
      <c r="S6" s="23"/>
    </row>
    <row r="7" spans="1:19" ht="21" customHeight="1">
      <c r="A7" s="6" t="str">
        <f>'01'!A7</f>
        <v>Январь 2018.</v>
      </c>
      <c r="B7" s="2" t="s">
        <v>31</v>
      </c>
      <c r="C7" s="2" t="s">
        <v>32</v>
      </c>
      <c r="D7" s="14">
        <f aca="true" t="shared" si="0" ref="D7:E9">B7/B7*100</f>
        <v>100</v>
      </c>
      <c r="E7" s="14">
        <f t="shared" si="0"/>
        <v>100</v>
      </c>
      <c r="F7" s="2" t="s">
        <v>31</v>
      </c>
      <c r="G7" s="2" t="s">
        <v>32</v>
      </c>
      <c r="H7" s="14">
        <f>F7/B7*100</f>
        <v>100</v>
      </c>
      <c r="I7" s="14">
        <f>G7/C7*100</f>
        <v>100</v>
      </c>
      <c r="J7" s="2" t="s">
        <v>16</v>
      </c>
      <c r="K7" s="2" t="s">
        <v>17</v>
      </c>
      <c r="L7" s="2" t="s">
        <v>17</v>
      </c>
      <c r="M7" s="2" t="s">
        <v>17</v>
      </c>
      <c r="N7" s="2" t="s">
        <v>35</v>
      </c>
      <c r="O7" s="12" t="s">
        <v>36</v>
      </c>
      <c r="P7" s="13">
        <f aca="true" t="shared" si="1" ref="P7:Q18">N7/B7*100</f>
        <v>50</v>
      </c>
      <c r="Q7" s="13">
        <f t="shared" si="1"/>
        <v>0.9114764336338692</v>
      </c>
      <c r="R7" s="5"/>
      <c r="S7" s="5"/>
    </row>
    <row r="8" spans="1:19" ht="21" customHeight="1">
      <c r="A8" s="6" t="str">
        <f>'01'!A8</f>
        <v>Февраль 2018.</v>
      </c>
      <c r="B8" s="2" t="str">
        <f>'02'!B8</f>
        <v>38</v>
      </c>
      <c r="C8" s="2" t="str">
        <f>'02'!C8</f>
        <v>9 230 615,11</v>
      </c>
      <c r="D8" s="14">
        <f t="shared" si="0"/>
        <v>100</v>
      </c>
      <c r="E8" s="14">
        <f t="shared" si="0"/>
        <v>100</v>
      </c>
      <c r="F8" s="2" t="str">
        <f>'02'!F8</f>
        <v>37</v>
      </c>
      <c r="G8" s="2" t="str">
        <f>'02'!G8</f>
        <v>8 886 008,38</v>
      </c>
      <c r="H8" s="14">
        <f>F8/B8*100</f>
        <v>97.36842105263158</v>
      </c>
      <c r="I8" s="14">
        <f>G8/C8*100</f>
        <v>96.26669809223583</v>
      </c>
      <c r="J8" s="2" t="s">
        <v>16</v>
      </c>
      <c r="K8" s="2" t="s">
        <v>17</v>
      </c>
      <c r="L8" s="2" t="s">
        <v>17</v>
      </c>
      <c r="M8" s="2" t="s">
        <v>17</v>
      </c>
      <c r="N8" s="2" t="str">
        <f>'02'!N8</f>
        <v>29</v>
      </c>
      <c r="O8" s="2" t="str">
        <f>'02'!O8</f>
        <v>1 540 108,62</v>
      </c>
      <c r="P8" s="13">
        <f t="shared" si="1"/>
        <v>76.31578947368422</v>
      </c>
      <c r="Q8" s="13">
        <f t="shared" si="1"/>
        <v>16.6847886261829</v>
      </c>
      <c r="R8" s="5"/>
      <c r="S8" s="5"/>
    </row>
    <row r="9" spans="1:19" ht="21" customHeight="1">
      <c r="A9" s="6" t="str">
        <f>'01'!A9</f>
        <v>Март 2018.</v>
      </c>
      <c r="B9" s="2" t="s">
        <v>57</v>
      </c>
      <c r="C9" s="2" t="s">
        <v>58</v>
      </c>
      <c r="D9" s="14">
        <f t="shared" si="0"/>
        <v>100</v>
      </c>
      <c r="E9" s="14">
        <f t="shared" si="0"/>
        <v>100</v>
      </c>
      <c r="F9" s="2" t="s">
        <v>61</v>
      </c>
      <c r="G9" s="2" t="s">
        <v>62</v>
      </c>
      <c r="H9" s="14">
        <f aca="true" t="shared" si="2" ref="H9:I18">F9/B9*100</f>
        <v>92.85714285714286</v>
      </c>
      <c r="I9" s="14">
        <f t="shared" si="2"/>
        <v>62.2979088780376</v>
      </c>
      <c r="J9" s="2" t="s">
        <v>16</v>
      </c>
      <c r="K9" s="2" t="s">
        <v>17</v>
      </c>
      <c r="L9" s="2" t="s">
        <v>17</v>
      </c>
      <c r="M9" s="2" t="s">
        <v>17</v>
      </c>
      <c r="N9" s="2" t="s">
        <v>46</v>
      </c>
      <c r="O9" s="2" t="s">
        <v>65</v>
      </c>
      <c r="P9" s="13">
        <f t="shared" si="1"/>
        <v>66.07142857142857</v>
      </c>
      <c r="Q9" s="13">
        <f t="shared" si="1"/>
        <v>50.06270295135564</v>
      </c>
      <c r="R9" s="5"/>
      <c r="S9" s="5"/>
    </row>
    <row r="10" spans="1:19" ht="21" customHeight="1">
      <c r="A10" s="6" t="str">
        <f>'01'!A10</f>
        <v>Апрель 2018.</v>
      </c>
      <c r="B10" s="2" t="str">
        <f>'04'!B10</f>
        <v>69</v>
      </c>
      <c r="C10" s="2" t="str">
        <f>'04'!C10</f>
        <v>7 288 300,88</v>
      </c>
      <c r="D10" s="14">
        <f>B10/B10*100</f>
        <v>100</v>
      </c>
      <c r="E10" s="14">
        <f>C10/C10*100</f>
        <v>100</v>
      </c>
      <c r="F10" s="2" t="str">
        <f>'04'!F10</f>
        <v>69</v>
      </c>
      <c r="G10" s="2" t="str">
        <f>'04'!G10</f>
        <v>7 288 300,88</v>
      </c>
      <c r="H10" s="14">
        <f t="shared" si="2"/>
        <v>100</v>
      </c>
      <c r="I10" s="14">
        <f t="shared" si="2"/>
        <v>100</v>
      </c>
      <c r="J10" s="2" t="str">
        <f>'04'!J10</f>
        <v>0</v>
      </c>
      <c r="K10" s="2" t="str">
        <f>'04'!K10</f>
        <v>0,00</v>
      </c>
      <c r="L10" s="2" t="s">
        <v>17</v>
      </c>
      <c r="M10" s="2" t="s">
        <v>17</v>
      </c>
      <c r="N10" s="2" t="str">
        <f>'04'!N10</f>
        <v>51</v>
      </c>
      <c r="O10" s="2" t="str">
        <f>'04'!O10</f>
        <v>754 893,33</v>
      </c>
      <c r="P10" s="13">
        <f t="shared" si="1"/>
        <v>73.91304347826086</v>
      </c>
      <c r="Q10" s="13">
        <f t="shared" si="1"/>
        <v>10.357603815060939</v>
      </c>
      <c r="R10" s="5"/>
      <c r="S10" s="5"/>
    </row>
    <row r="11" spans="1:19" ht="21" customHeight="1" hidden="1" outlineLevel="1">
      <c r="A11" s="6" t="str">
        <f>'01'!A11</f>
        <v>Май 2018.</v>
      </c>
      <c r="B11" s="2"/>
      <c r="C11" s="2"/>
      <c r="D11" s="14" t="e">
        <f aca="true" t="shared" si="3" ref="D11:E18">B11/B11*100</f>
        <v>#DIV/0!</v>
      </c>
      <c r="E11" s="14" t="e">
        <f t="shared" si="3"/>
        <v>#DIV/0!</v>
      </c>
      <c r="F11" s="2"/>
      <c r="G11" s="2"/>
      <c r="H11" s="14" t="e">
        <f t="shared" si="2"/>
        <v>#DIV/0!</v>
      </c>
      <c r="I11" s="14" t="e">
        <f t="shared" si="2"/>
        <v>#DIV/0!</v>
      </c>
      <c r="J11" s="2"/>
      <c r="K11" s="2"/>
      <c r="L11" s="2" t="s">
        <v>17</v>
      </c>
      <c r="M11" s="2" t="s">
        <v>17</v>
      </c>
      <c r="N11" s="2"/>
      <c r="O11" s="2"/>
      <c r="P11" s="13" t="e">
        <f t="shared" si="1"/>
        <v>#DIV/0!</v>
      </c>
      <c r="Q11" s="13" t="e">
        <f t="shared" si="1"/>
        <v>#DIV/0!</v>
      </c>
      <c r="R11" s="5"/>
      <c r="S11" s="5"/>
    </row>
    <row r="12" spans="1:19" ht="21" customHeight="1" collapsed="1">
      <c r="A12" s="6" t="str">
        <f>'01'!A12</f>
        <v>Июнь 2018.</v>
      </c>
      <c r="B12" s="6" t="s">
        <v>82</v>
      </c>
      <c r="C12" s="6" t="s">
        <v>83</v>
      </c>
      <c r="D12" s="14">
        <f t="shared" si="3"/>
        <v>100</v>
      </c>
      <c r="E12" s="14">
        <f t="shared" si="3"/>
        <v>100</v>
      </c>
      <c r="F12" s="6" t="s">
        <v>86</v>
      </c>
      <c r="G12" s="6" t="s">
        <v>87</v>
      </c>
      <c r="H12" s="14">
        <f t="shared" si="2"/>
        <v>93.75</v>
      </c>
      <c r="I12" s="14">
        <f t="shared" si="2"/>
        <v>36.685267204951025</v>
      </c>
      <c r="J12" s="2" t="s">
        <v>16</v>
      </c>
      <c r="K12" s="2" t="s">
        <v>17</v>
      </c>
      <c r="L12" s="2" t="s">
        <v>17</v>
      </c>
      <c r="M12" s="2" t="s">
        <v>17</v>
      </c>
      <c r="N12" s="6" t="s">
        <v>90</v>
      </c>
      <c r="O12" s="6" t="s">
        <v>91</v>
      </c>
      <c r="P12" s="13">
        <f t="shared" si="1"/>
        <v>62.5</v>
      </c>
      <c r="Q12" s="13">
        <f t="shared" si="1"/>
        <v>73.99163573489005</v>
      </c>
      <c r="R12" s="5"/>
      <c r="S12" s="5"/>
    </row>
    <row r="13" spans="1:19" ht="21" customHeight="1" hidden="1" outlineLevel="1">
      <c r="A13" s="6" t="str">
        <f>'01'!A13</f>
        <v>Июль 2018.</v>
      </c>
      <c r="B13" s="8" t="str">
        <f>'07'!B13</f>
        <v>50</v>
      </c>
      <c r="C13" s="8" t="str">
        <f>'07'!C13</f>
        <v>7 101 099,69</v>
      </c>
      <c r="D13" s="14">
        <f t="shared" si="3"/>
        <v>100</v>
      </c>
      <c r="E13" s="14">
        <f t="shared" si="3"/>
        <v>100</v>
      </c>
      <c r="F13" s="8" t="str">
        <f>'07'!F13</f>
        <v>48</v>
      </c>
      <c r="G13" s="8" t="str">
        <f>'07'!G13</f>
        <v>4 654 273,60</v>
      </c>
      <c r="H13" s="14">
        <f t="shared" si="2"/>
        <v>96</v>
      </c>
      <c r="I13" s="14">
        <f t="shared" si="2"/>
        <v>65.54299760858588</v>
      </c>
      <c r="J13" s="2" t="str">
        <f>'07'!J13</f>
        <v>0</v>
      </c>
      <c r="K13" s="2" t="str">
        <f>'07'!K13</f>
        <v>0,00</v>
      </c>
      <c r="L13" s="2" t="s">
        <v>17</v>
      </c>
      <c r="M13" s="2" t="s">
        <v>17</v>
      </c>
      <c r="N13" s="8" t="str">
        <f>'07'!N13</f>
        <v>0</v>
      </c>
      <c r="O13" s="8" t="str">
        <f>'07'!O13</f>
        <v>0,00</v>
      </c>
      <c r="P13" s="13">
        <f t="shared" si="1"/>
        <v>0</v>
      </c>
      <c r="Q13" s="13">
        <f t="shared" si="1"/>
        <v>0</v>
      </c>
      <c r="R13" s="5"/>
      <c r="S13" s="5"/>
    </row>
    <row r="14" spans="1:19" ht="21" customHeight="1" hidden="1" outlineLevel="1">
      <c r="A14" s="6" t="str">
        <f>'01'!A14</f>
        <v>Август 2018.</v>
      </c>
      <c r="B14" s="8" t="str">
        <f>'08'!B14</f>
        <v>50</v>
      </c>
      <c r="C14" s="8" t="str">
        <f>'08'!C14</f>
        <v>13 277 102,93</v>
      </c>
      <c r="D14" s="14">
        <f t="shared" si="3"/>
        <v>100</v>
      </c>
      <c r="E14" s="14">
        <f t="shared" si="3"/>
        <v>100</v>
      </c>
      <c r="F14" s="8" t="str">
        <f>'08'!F14</f>
        <v>49</v>
      </c>
      <c r="G14" s="8" t="str">
        <f>'08'!G14</f>
        <v>9 740 713,93</v>
      </c>
      <c r="H14" s="14">
        <f t="shared" si="2"/>
        <v>98</v>
      </c>
      <c r="I14" s="14">
        <f t="shared" si="2"/>
        <v>73.36475420395043</v>
      </c>
      <c r="J14" s="2" t="str">
        <f>'08'!J14</f>
        <v>0</v>
      </c>
      <c r="K14" s="2" t="str">
        <f>'08'!K14</f>
        <v>0,00</v>
      </c>
      <c r="L14" s="2" t="s">
        <v>17</v>
      </c>
      <c r="M14" s="2" t="s">
        <v>17</v>
      </c>
      <c r="N14" s="8" t="str">
        <f>'08'!N14</f>
        <v>0</v>
      </c>
      <c r="O14" s="8" t="str">
        <f>'08'!O14</f>
        <v>0,00</v>
      </c>
      <c r="P14" s="13">
        <f t="shared" si="1"/>
        <v>0</v>
      </c>
      <c r="Q14" s="13">
        <f t="shared" si="1"/>
        <v>0</v>
      </c>
      <c r="R14" s="5"/>
      <c r="S14" s="5"/>
    </row>
    <row r="15" spans="1:19" ht="21" customHeight="1" hidden="1" outlineLevel="1">
      <c r="A15" s="6" t="str">
        <f>'01'!A15</f>
        <v>Сентябрь 2018.</v>
      </c>
      <c r="B15" s="8" t="str">
        <f>'09'!B15</f>
        <v>64</v>
      </c>
      <c r="C15" s="8" t="str">
        <f>'09'!C15</f>
        <v>20 339 823,59</v>
      </c>
      <c r="D15" s="14">
        <f t="shared" si="3"/>
        <v>100</v>
      </c>
      <c r="E15" s="14">
        <f t="shared" si="3"/>
        <v>100</v>
      </c>
      <c r="F15" s="8" t="str">
        <f>'09'!F15</f>
        <v>63</v>
      </c>
      <c r="G15" s="8" t="str">
        <f>'09'!G15</f>
        <v>14 839 823,59</v>
      </c>
      <c r="H15" s="14">
        <f t="shared" si="2"/>
        <v>98.4375</v>
      </c>
      <c r="I15" s="14">
        <f t="shared" si="2"/>
        <v>72.95945082481417</v>
      </c>
      <c r="J15" s="2" t="str">
        <f>'09'!J15</f>
        <v>0</v>
      </c>
      <c r="K15" s="2" t="str">
        <f>'09'!K15</f>
        <v>0,00</v>
      </c>
      <c r="L15" s="2" t="s">
        <v>17</v>
      </c>
      <c r="M15" s="2" t="s">
        <v>17</v>
      </c>
      <c r="N15" s="8" t="str">
        <f>'09'!N15</f>
        <v>0</v>
      </c>
      <c r="O15" s="8" t="str">
        <f>'09'!O15</f>
        <v>0,00</v>
      </c>
      <c r="P15" s="13">
        <f t="shared" si="1"/>
        <v>0</v>
      </c>
      <c r="Q15" s="13">
        <f t="shared" si="1"/>
        <v>0</v>
      </c>
      <c r="R15" s="5"/>
      <c r="S15" s="5"/>
    </row>
    <row r="16" spans="1:19" ht="21" customHeight="1" hidden="1" outlineLevel="1">
      <c r="A16" s="6" t="str">
        <f>'01'!A16</f>
        <v>Октябрь 2018.</v>
      </c>
      <c r="B16" s="8" t="s">
        <v>128</v>
      </c>
      <c r="C16" s="8" t="s">
        <v>129</v>
      </c>
      <c r="D16" s="14">
        <f t="shared" si="3"/>
        <v>100</v>
      </c>
      <c r="E16" s="14">
        <f t="shared" si="3"/>
        <v>100</v>
      </c>
      <c r="F16" s="8" t="s">
        <v>128</v>
      </c>
      <c r="G16" s="8" t="s">
        <v>129</v>
      </c>
      <c r="H16" s="14">
        <f t="shared" si="2"/>
        <v>100</v>
      </c>
      <c r="I16" s="14">
        <f t="shared" si="2"/>
        <v>100</v>
      </c>
      <c r="J16" s="2" t="s">
        <v>16</v>
      </c>
      <c r="K16" s="2" t="s">
        <v>17</v>
      </c>
      <c r="L16" s="2" t="s">
        <v>17</v>
      </c>
      <c r="M16" s="2" t="s">
        <v>17</v>
      </c>
      <c r="N16" s="8" t="s">
        <v>16</v>
      </c>
      <c r="O16" s="8" t="s">
        <v>17</v>
      </c>
      <c r="P16" s="13">
        <f t="shared" si="1"/>
        <v>0</v>
      </c>
      <c r="Q16" s="13">
        <f t="shared" si="1"/>
        <v>0</v>
      </c>
      <c r="R16" s="5"/>
      <c r="S16" s="5"/>
    </row>
    <row r="17" spans="1:19" ht="21" customHeight="1" hidden="1" outlineLevel="1">
      <c r="A17" s="6" t="str">
        <f>'01'!A17</f>
        <v>Ноябрь 2018.</v>
      </c>
      <c r="B17" s="8"/>
      <c r="C17" s="8"/>
      <c r="D17" s="14" t="e">
        <f t="shared" si="3"/>
        <v>#DIV/0!</v>
      </c>
      <c r="E17" s="14" t="e">
        <f t="shared" si="3"/>
        <v>#DIV/0!</v>
      </c>
      <c r="F17" s="8"/>
      <c r="G17" s="8"/>
      <c r="H17" s="14" t="e">
        <f t="shared" si="2"/>
        <v>#DIV/0!</v>
      </c>
      <c r="I17" s="14" t="e">
        <f t="shared" si="2"/>
        <v>#DIV/0!</v>
      </c>
      <c r="J17" s="2"/>
      <c r="K17" s="2"/>
      <c r="L17" s="2" t="s">
        <v>17</v>
      </c>
      <c r="M17" s="2" t="s">
        <v>17</v>
      </c>
      <c r="N17" s="8"/>
      <c r="O17" s="8"/>
      <c r="P17" s="13" t="e">
        <f t="shared" si="1"/>
        <v>#DIV/0!</v>
      </c>
      <c r="Q17" s="13" t="e">
        <f t="shared" si="1"/>
        <v>#DIV/0!</v>
      </c>
      <c r="R17" s="5"/>
      <c r="S17" s="5"/>
    </row>
    <row r="18" spans="1:19" ht="21" customHeight="1" hidden="1" outlineLevel="1">
      <c r="A18" s="6" t="str">
        <f>'01'!A18</f>
        <v>Декабрь 2018.</v>
      </c>
      <c r="B18" s="8"/>
      <c r="C18" s="8"/>
      <c r="D18" s="14" t="e">
        <f t="shared" si="3"/>
        <v>#DIV/0!</v>
      </c>
      <c r="E18" s="14" t="e">
        <f t="shared" si="3"/>
        <v>#DIV/0!</v>
      </c>
      <c r="F18" s="8"/>
      <c r="G18" s="8"/>
      <c r="H18" s="14" t="e">
        <f t="shared" si="2"/>
        <v>#DIV/0!</v>
      </c>
      <c r="I18" s="14" t="e">
        <f t="shared" si="2"/>
        <v>#DIV/0!</v>
      </c>
      <c r="J18" s="2"/>
      <c r="K18" s="2"/>
      <c r="L18" s="2" t="s">
        <v>17</v>
      </c>
      <c r="M18" s="2" t="s">
        <v>17</v>
      </c>
      <c r="N18" s="8"/>
      <c r="O18" s="8"/>
      <c r="P18" s="13" t="e">
        <f t="shared" si="1"/>
        <v>#DIV/0!</v>
      </c>
      <c r="Q18" s="13" t="e">
        <f t="shared" si="1"/>
        <v>#DIV/0!</v>
      </c>
      <c r="R18" s="5"/>
      <c r="S18" s="5"/>
    </row>
    <row r="19" spans="2:17" ht="12.75" collapsed="1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0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H17" sqref="H17"/>
    </sheetView>
  </sheetViews>
  <sheetFormatPr defaultColWidth="9.140625" defaultRowHeight="12.75" outlineLevelRow="2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4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9" ht="38.25" customHeight="1">
      <c r="A2" s="3" t="s">
        <v>2</v>
      </c>
      <c r="B2" s="30" t="s">
        <v>137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2.5" customHeight="1">
      <c r="A3" s="1" t="s">
        <v>3</v>
      </c>
      <c r="B3" s="27" t="s">
        <v>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87" customHeight="1">
      <c r="A4" s="28" t="s">
        <v>5</v>
      </c>
      <c r="B4" s="31" t="s">
        <v>133</v>
      </c>
      <c r="C4" s="28" t="s">
        <v>0</v>
      </c>
      <c r="D4" s="28" t="s">
        <v>0</v>
      </c>
      <c r="E4" s="28" t="s">
        <v>0</v>
      </c>
      <c r="F4" s="28" t="s">
        <v>7</v>
      </c>
      <c r="G4" s="28" t="s">
        <v>0</v>
      </c>
      <c r="H4" s="28" t="s">
        <v>0</v>
      </c>
      <c r="I4" s="28" t="s">
        <v>0</v>
      </c>
      <c r="J4" s="31" t="s">
        <v>134</v>
      </c>
      <c r="K4" s="28" t="s">
        <v>0</v>
      </c>
      <c r="L4" s="28" t="s">
        <v>0</v>
      </c>
      <c r="M4" s="28" t="s">
        <v>0</v>
      </c>
      <c r="N4" s="28"/>
      <c r="O4" s="28"/>
      <c r="P4" s="28"/>
      <c r="Q4" s="28"/>
      <c r="R4" s="28"/>
      <c r="S4" s="28"/>
    </row>
    <row r="5" spans="1:19" ht="81.75" customHeight="1">
      <c r="A5" s="2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2" t="s">
        <v>15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18"/>
      <c r="O6" s="18"/>
      <c r="P6" s="19"/>
      <c r="Q6" s="18"/>
      <c r="R6" s="18"/>
      <c r="S6" s="18"/>
    </row>
    <row r="7" spans="1:19" ht="21" customHeight="1" hidden="1" outlineLevel="1">
      <c r="A7" s="6" t="str">
        <f>'01'!A7</f>
        <v>Январь 2018.</v>
      </c>
      <c r="B7" s="2">
        <f aca="true" t="shared" si="0" ref="B7:C12">F7+J7</f>
        <v>0</v>
      </c>
      <c r="C7" s="20">
        <f t="shared" si="0"/>
        <v>0</v>
      </c>
      <c r="D7" s="14" t="e">
        <f aca="true" t="shared" si="1" ref="D7:E9">B7/B7*100</f>
        <v>#DIV/0!</v>
      </c>
      <c r="E7" s="14" t="e">
        <f t="shared" si="1"/>
        <v>#DIV/0!</v>
      </c>
      <c r="F7" s="2">
        <v>0</v>
      </c>
      <c r="G7" s="20">
        <v>0</v>
      </c>
      <c r="H7" s="14" t="e">
        <f>F7/B7*100</f>
        <v>#DIV/0!</v>
      </c>
      <c r="I7" s="14" t="e">
        <f>G7/C7*100</f>
        <v>#DIV/0!</v>
      </c>
      <c r="J7" s="2">
        <v>0</v>
      </c>
      <c r="K7" s="20">
        <v>0</v>
      </c>
      <c r="L7" s="14" t="e">
        <f>J7/F7*100</f>
        <v>#DIV/0!</v>
      </c>
      <c r="M7" s="14" t="e">
        <f>K7/G7*100</f>
        <v>#DIV/0!</v>
      </c>
      <c r="N7" s="2"/>
      <c r="O7" s="12"/>
      <c r="P7" s="13"/>
      <c r="Q7" s="13"/>
      <c r="R7" s="5"/>
      <c r="S7" s="5"/>
    </row>
    <row r="8" spans="1:19" ht="21" customHeight="1" hidden="1" outlineLevel="1">
      <c r="A8" s="6" t="str">
        <f>'01'!A8</f>
        <v>Февраль 2018.</v>
      </c>
      <c r="B8" s="2">
        <f t="shared" si="0"/>
        <v>0</v>
      </c>
      <c r="C8" s="20">
        <f t="shared" si="0"/>
        <v>0</v>
      </c>
      <c r="D8" s="14" t="e">
        <f t="shared" si="1"/>
        <v>#DIV/0!</v>
      </c>
      <c r="E8" s="14" t="e">
        <f t="shared" si="1"/>
        <v>#DIV/0!</v>
      </c>
      <c r="F8" s="2">
        <v>0</v>
      </c>
      <c r="G8" s="20">
        <v>0</v>
      </c>
      <c r="H8" s="14" t="e">
        <f>F8/B8*100</f>
        <v>#DIV/0!</v>
      </c>
      <c r="I8" s="14" t="e">
        <f>G8/C8*100</f>
        <v>#DIV/0!</v>
      </c>
      <c r="J8" s="2">
        <v>0</v>
      </c>
      <c r="K8" s="20">
        <v>0</v>
      </c>
      <c r="L8" s="14" t="e">
        <f aca="true" t="shared" si="2" ref="L8:M18">J8/F8*100</f>
        <v>#DIV/0!</v>
      </c>
      <c r="M8" s="14" t="e">
        <f t="shared" si="2"/>
        <v>#DIV/0!</v>
      </c>
      <c r="N8" s="2"/>
      <c r="O8" s="2"/>
      <c r="P8" s="13"/>
      <c r="Q8" s="13"/>
      <c r="R8" s="5"/>
      <c r="S8" s="5"/>
    </row>
    <row r="9" spans="1:19" ht="21" customHeight="1" hidden="1" outlineLevel="1">
      <c r="A9" s="6" t="str">
        <f>'01'!A9</f>
        <v>Март 2018.</v>
      </c>
      <c r="B9" s="2">
        <f t="shared" si="0"/>
        <v>0</v>
      </c>
      <c r="C9" s="20">
        <f t="shared" si="0"/>
        <v>0</v>
      </c>
      <c r="D9" s="14" t="e">
        <f t="shared" si="1"/>
        <v>#DIV/0!</v>
      </c>
      <c r="E9" s="14" t="e">
        <f t="shared" si="1"/>
        <v>#DIV/0!</v>
      </c>
      <c r="F9" s="2">
        <v>0</v>
      </c>
      <c r="G9" s="20">
        <v>0</v>
      </c>
      <c r="H9" s="14" t="e">
        <f aca="true" t="shared" si="3" ref="H9:I18">F9/B9*100</f>
        <v>#DIV/0!</v>
      </c>
      <c r="I9" s="14" t="e">
        <f t="shared" si="3"/>
        <v>#DIV/0!</v>
      </c>
      <c r="J9" s="2">
        <v>0</v>
      </c>
      <c r="K9" s="20">
        <v>0</v>
      </c>
      <c r="L9" s="14" t="e">
        <f t="shared" si="2"/>
        <v>#DIV/0!</v>
      </c>
      <c r="M9" s="14" t="e">
        <f t="shared" si="2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 t="str">
        <f>'01'!A10</f>
        <v>Апрель 2018.</v>
      </c>
      <c r="B10" s="2">
        <f t="shared" si="0"/>
        <v>0</v>
      </c>
      <c r="C10" s="20">
        <f t="shared" si="0"/>
        <v>0</v>
      </c>
      <c r="D10" s="14" t="e">
        <f>B10/B10*100</f>
        <v>#DIV/0!</v>
      </c>
      <c r="E10" s="14" t="e">
        <f>C10/C10*100</f>
        <v>#DIV/0!</v>
      </c>
      <c r="F10" s="2">
        <v>0</v>
      </c>
      <c r="G10" s="20">
        <v>0</v>
      </c>
      <c r="H10" s="14" t="e">
        <f t="shared" si="3"/>
        <v>#DIV/0!</v>
      </c>
      <c r="I10" s="14" t="e">
        <f t="shared" si="3"/>
        <v>#DIV/0!</v>
      </c>
      <c r="J10" s="2">
        <v>0</v>
      </c>
      <c r="K10" s="20">
        <v>0</v>
      </c>
      <c r="L10" s="14" t="e">
        <f t="shared" si="2"/>
        <v>#DIV/0!</v>
      </c>
      <c r="M10" s="14" t="e">
        <f t="shared" si="2"/>
        <v>#DIV/0!</v>
      </c>
      <c r="N10" s="2"/>
      <c r="O10" s="2"/>
      <c r="P10" s="13"/>
      <c r="Q10" s="13"/>
      <c r="R10" s="5"/>
      <c r="S10" s="5"/>
    </row>
    <row r="11" spans="1:19" ht="21" customHeight="1" hidden="1" outlineLevel="2">
      <c r="A11" s="6" t="str">
        <f>'01'!A11</f>
        <v>Май 2018.</v>
      </c>
      <c r="B11" s="2">
        <f t="shared" si="0"/>
        <v>0</v>
      </c>
      <c r="C11" s="20">
        <f t="shared" si="0"/>
        <v>0</v>
      </c>
      <c r="D11" s="14" t="e">
        <f aca="true" t="shared" si="4" ref="D11:E18">B11/B11*100</f>
        <v>#DIV/0!</v>
      </c>
      <c r="E11" s="14" t="e">
        <f t="shared" si="4"/>
        <v>#DIV/0!</v>
      </c>
      <c r="F11" s="2">
        <v>0</v>
      </c>
      <c r="G11" s="20">
        <v>0</v>
      </c>
      <c r="H11" s="14" t="e">
        <f t="shared" si="3"/>
        <v>#DIV/0!</v>
      </c>
      <c r="I11" s="14" t="e">
        <f t="shared" si="3"/>
        <v>#DIV/0!</v>
      </c>
      <c r="J11" s="2">
        <v>0</v>
      </c>
      <c r="K11" s="20">
        <v>0</v>
      </c>
      <c r="L11" s="14" t="e">
        <f t="shared" si="2"/>
        <v>#DIV/0!</v>
      </c>
      <c r="M11" s="14" t="e">
        <f t="shared" si="2"/>
        <v>#DIV/0!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 t="str">
        <f>'01'!A12</f>
        <v>Июнь 2018.</v>
      </c>
      <c r="B12" s="2">
        <f t="shared" si="0"/>
        <v>0</v>
      </c>
      <c r="C12" s="20">
        <f t="shared" si="0"/>
        <v>0</v>
      </c>
      <c r="D12" s="14" t="e">
        <f t="shared" si="4"/>
        <v>#DIV/0!</v>
      </c>
      <c r="E12" s="14" t="e">
        <f t="shared" si="4"/>
        <v>#DIV/0!</v>
      </c>
      <c r="F12" s="2">
        <v>0</v>
      </c>
      <c r="G12" s="20">
        <v>0</v>
      </c>
      <c r="H12" s="14" t="e">
        <f t="shared" si="3"/>
        <v>#DIV/0!</v>
      </c>
      <c r="I12" s="14" t="e">
        <f t="shared" si="3"/>
        <v>#DIV/0!</v>
      </c>
      <c r="J12" s="2">
        <v>0</v>
      </c>
      <c r="K12" s="20">
        <v>0</v>
      </c>
      <c r="L12" s="14" t="e">
        <f t="shared" si="2"/>
        <v>#DIV/0!</v>
      </c>
      <c r="M12" s="14" t="e">
        <f t="shared" si="2"/>
        <v>#DIV/0!</v>
      </c>
      <c r="N12" s="6"/>
      <c r="O12" s="6"/>
      <c r="P12" s="13"/>
      <c r="Q12" s="13"/>
      <c r="R12" s="5"/>
      <c r="S12" s="5"/>
    </row>
    <row r="13" spans="1:19" ht="21" customHeight="1" collapsed="1">
      <c r="A13" s="6" t="str">
        <f>'01'!A13</f>
        <v>Июль 2018.</v>
      </c>
      <c r="B13" s="2">
        <v>50</v>
      </c>
      <c r="C13" s="20">
        <v>7101099.69</v>
      </c>
      <c r="D13" s="14">
        <f t="shared" si="4"/>
        <v>100</v>
      </c>
      <c r="E13" s="14">
        <f t="shared" si="4"/>
        <v>100</v>
      </c>
      <c r="F13" s="2">
        <f>'[1]TDSheet'!$H$55</f>
        <v>48</v>
      </c>
      <c r="G13" s="20">
        <f>'[1]TDSheet'!$G$55</f>
        <v>4654273.600000001</v>
      </c>
      <c r="H13" s="14">
        <f t="shared" si="3"/>
        <v>96</v>
      </c>
      <c r="I13" s="14">
        <f t="shared" si="3"/>
        <v>65.54299760858589</v>
      </c>
      <c r="J13" s="2">
        <v>2</v>
      </c>
      <c r="K13" s="20">
        <v>3423942.85</v>
      </c>
      <c r="L13" s="14">
        <f t="shared" si="2"/>
        <v>4.166666666666666</v>
      </c>
      <c r="M13" s="14">
        <f t="shared" si="2"/>
        <v>73.56556885697479</v>
      </c>
      <c r="N13" s="8"/>
      <c r="O13" s="8"/>
      <c r="P13" s="13"/>
      <c r="Q13" s="13"/>
      <c r="R13" s="5"/>
      <c r="S13" s="5"/>
    </row>
    <row r="14" spans="1:19" ht="21" customHeight="1">
      <c r="A14" s="6" t="str">
        <f>'01'!A14</f>
        <v>Август 2018.</v>
      </c>
      <c r="B14" s="2">
        <v>50</v>
      </c>
      <c r="C14" s="20">
        <v>13277102.93</v>
      </c>
      <c r="D14" s="14">
        <f t="shared" si="4"/>
        <v>100</v>
      </c>
      <c r="E14" s="14">
        <f t="shared" si="4"/>
        <v>100</v>
      </c>
      <c r="F14" s="2">
        <v>49</v>
      </c>
      <c r="G14" s="20">
        <v>9740713.93</v>
      </c>
      <c r="H14" s="14">
        <f t="shared" si="3"/>
        <v>98</v>
      </c>
      <c r="I14" s="14">
        <f t="shared" si="3"/>
        <v>73.36475420395043</v>
      </c>
      <c r="J14" s="2">
        <v>1</v>
      </c>
      <c r="K14" s="20">
        <v>3536389</v>
      </c>
      <c r="L14" s="14">
        <f t="shared" si="2"/>
        <v>2.0408163265306123</v>
      </c>
      <c r="M14" s="14">
        <f t="shared" si="2"/>
        <v>36.30523414827357</v>
      </c>
      <c r="N14" s="8"/>
      <c r="O14" s="8"/>
      <c r="P14" s="13"/>
      <c r="Q14" s="13"/>
      <c r="R14" s="5"/>
      <c r="S14" s="5"/>
    </row>
    <row r="15" spans="1:19" ht="21" customHeight="1">
      <c r="A15" s="6" t="str">
        <f>'01'!A15</f>
        <v>Сентябрь 2018.</v>
      </c>
      <c r="B15" s="2">
        <v>64</v>
      </c>
      <c r="C15" s="20">
        <v>20339823.59</v>
      </c>
      <c r="D15" s="14">
        <f t="shared" si="4"/>
        <v>100</v>
      </c>
      <c r="E15" s="14">
        <f t="shared" si="4"/>
        <v>100</v>
      </c>
      <c r="F15" s="2">
        <v>63</v>
      </c>
      <c r="G15" s="20">
        <v>14839823.59</v>
      </c>
      <c r="H15" s="14">
        <f t="shared" si="3"/>
        <v>98.4375</v>
      </c>
      <c r="I15" s="14">
        <f t="shared" si="3"/>
        <v>72.95945082481417</v>
      </c>
      <c r="J15" s="2">
        <v>1</v>
      </c>
      <c r="K15" s="20">
        <v>5500000</v>
      </c>
      <c r="L15" s="14">
        <f t="shared" si="2"/>
        <v>1.5873015873015872</v>
      </c>
      <c r="M15" s="14">
        <f t="shared" si="2"/>
        <v>37.06243518761398</v>
      </c>
      <c r="N15" s="8"/>
      <c r="O15" s="8"/>
      <c r="P15" s="13"/>
      <c r="Q15" s="13"/>
      <c r="R15" s="5"/>
      <c r="S15" s="5"/>
    </row>
    <row r="16" spans="1:19" ht="21" customHeight="1">
      <c r="A16" s="6" t="str">
        <f>'01'!A16</f>
        <v>Октябрь 2018.</v>
      </c>
      <c r="B16" s="2">
        <v>53</v>
      </c>
      <c r="C16" s="20">
        <v>7999303.57</v>
      </c>
      <c r="D16" s="14">
        <f t="shared" si="4"/>
        <v>100</v>
      </c>
      <c r="E16" s="14">
        <f t="shared" si="4"/>
        <v>100</v>
      </c>
      <c r="F16" s="2">
        <v>53</v>
      </c>
      <c r="G16" s="20">
        <v>7999303.57</v>
      </c>
      <c r="H16" s="14">
        <f t="shared" si="3"/>
        <v>100</v>
      </c>
      <c r="I16" s="14">
        <f t="shared" si="3"/>
        <v>100</v>
      </c>
      <c r="J16" s="2">
        <v>0</v>
      </c>
      <c r="K16" s="20">
        <v>0</v>
      </c>
      <c r="L16" s="14">
        <f t="shared" si="2"/>
        <v>0</v>
      </c>
      <c r="M16" s="14">
        <f t="shared" si="2"/>
        <v>0</v>
      </c>
      <c r="N16" s="8"/>
      <c r="O16" s="8"/>
      <c r="P16" s="13"/>
      <c r="Q16" s="13"/>
      <c r="R16" s="5"/>
      <c r="S16" s="5"/>
    </row>
    <row r="17" spans="1:19" ht="21" customHeight="1">
      <c r="A17" s="6" t="str">
        <f>'01'!A17</f>
        <v>Ноябрь 2018.</v>
      </c>
      <c r="B17" s="21" t="s">
        <v>138</v>
      </c>
      <c r="C17" s="21" t="s">
        <v>139</v>
      </c>
      <c r="D17" s="14">
        <f t="shared" si="4"/>
        <v>100</v>
      </c>
      <c r="E17" s="14">
        <f t="shared" si="4"/>
        <v>100</v>
      </c>
      <c r="F17" s="21" t="s">
        <v>138</v>
      </c>
      <c r="G17" s="21" t="s">
        <v>139</v>
      </c>
      <c r="H17" s="14">
        <f t="shared" si="3"/>
        <v>100</v>
      </c>
      <c r="I17" s="14">
        <f t="shared" si="3"/>
        <v>100</v>
      </c>
      <c r="J17" s="2">
        <v>0</v>
      </c>
      <c r="K17" s="20">
        <v>0</v>
      </c>
      <c r="L17" s="14">
        <f t="shared" si="2"/>
        <v>0</v>
      </c>
      <c r="M17" s="14">
        <f t="shared" si="2"/>
        <v>0</v>
      </c>
      <c r="N17" s="8"/>
      <c r="O17" s="8"/>
      <c r="P17" s="13">
        <f>N17/B17*100</f>
        <v>0</v>
      </c>
      <c r="Q17" s="13">
        <f>O17/C17*100</f>
        <v>0</v>
      </c>
      <c r="R17" s="5"/>
      <c r="S17" s="5"/>
    </row>
    <row r="18" spans="1:19" ht="21" customHeight="1" hidden="1" outlineLevel="1">
      <c r="A18" s="6" t="str">
        <f>'01'!A18</f>
        <v>Декабрь 2018.</v>
      </c>
      <c r="B18" s="8"/>
      <c r="C18" s="8"/>
      <c r="D18" s="14" t="e">
        <f t="shared" si="4"/>
        <v>#DIV/0!</v>
      </c>
      <c r="E18" s="14" t="e">
        <f t="shared" si="4"/>
        <v>#DIV/0!</v>
      </c>
      <c r="F18" s="8"/>
      <c r="G18" s="8"/>
      <c r="H18" s="14" t="e">
        <f t="shared" si="3"/>
        <v>#DIV/0!</v>
      </c>
      <c r="I18" s="14" t="e">
        <f t="shared" si="3"/>
        <v>#DIV/0!</v>
      </c>
      <c r="J18" s="2"/>
      <c r="K18" s="2"/>
      <c r="L18" s="14" t="e">
        <f t="shared" si="2"/>
        <v>#DIV/0!</v>
      </c>
      <c r="M18" s="14" t="e">
        <f t="shared" si="2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0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3"/>
  <sheetViews>
    <sheetView tabSelected="1" zoomScalePageLayoutView="0" workbookViewId="0" topLeftCell="A1">
      <selection activeCell="H18" sqref="H18:I18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4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9" ht="38.25" customHeight="1">
      <c r="A2" s="3" t="s">
        <v>2</v>
      </c>
      <c r="B2" s="26" t="s">
        <v>142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22.5" customHeight="1">
      <c r="A3" s="1" t="s">
        <v>3</v>
      </c>
      <c r="B3" s="27" t="s">
        <v>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87" customHeight="1">
      <c r="A4" s="28" t="s">
        <v>5</v>
      </c>
      <c r="B4" s="28" t="s">
        <v>6</v>
      </c>
      <c r="C4" s="28" t="s">
        <v>0</v>
      </c>
      <c r="D4" s="28" t="s">
        <v>0</v>
      </c>
      <c r="E4" s="28" t="s">
        <v>0</v>
      </c>
      <c r="F4" s="28" t="s">
        <v>7</v>
      </c>
      <c r="G4" s="28" t="s">
        <v>0</v>
      </c>
      <c r="H4" s="28" t="s">
        <v>0</v>
      </c>
      <c r="I4" s="28" t="s">
        <v>0</v>
      </c>
      <c r="J4" s="28" t="s">
        <v>8</v>
      </c>
      <c r="K4" s="28" t="s">
        <v>0</v>
      </c>
      <c r="L4" s="28" t="s">
        <v>0</v>
      </c>
      <c r="M4" s="28" t="s">
        <v>0</v>
      </c>
      <c r="N4" s="28" t="s">
        <v>9</v>
      </c>
      <c r="O4" s="28" t="s">
        <v>0</v>
      </c>
      <c r="P4" s="28" t="s">
        <v>0</v>
      </c>
      <c r="Q4" s="28" t="s">
        <v>0</v>
      </c>
      <c r="R4" s="28" t="s">
        <v>10</v>
      </c>
      <c r="S4" s="28" t="s">
        <v>0</v>
      </c>
    </row>
    <row r="5" spans="1:19" ht="81.75" customHeight="1">
      <c r="A5" s="2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2" t="s">
        <v>15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21" customHeight="1">
      <c r="A7" s="6" t="s">
        <v>19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16</v>
      </c>
      <c r="K7" s="2" t="s">
        <v>17</v>
      </c>
      <c r="L7" s="2" t="s">
        <v>17</v>
      </c>
      <c r="M7" s="2" t="s">
        <v>17</v>
      </c>
      <c r="N7" s="2" t="s">
        <v>35</v>
      </c>
      <c r="O7" s="2" t="s">
        <v>36</v>
      </c>
      <c r="P7" s="2" t="s">
        <v>37</v>
      </c>
      <c r="Q7" s="2" t="s">
        <v>38</v>
      </c>
      <c r="R7" s="8" t="s">
        <v>39</v>
      </c>
      <c r="S7" s="8" t="s">
        <v>40</v>
      </c>
    </row>
    <row r="8" spans="1:19" ht="21" customHeight="1">
      <c r="A8" s="6" t="s">
        <v>20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16</v>
      </c>
      <c r="K8" s="2" t="s">
        <v>17</v>
      </c>
      <c r="L8" s="2" t="s">
        <v>17</v>
      </c>
      <c r="M8" s="2" t="s">
        <v>17</v>
      </c>
      <c r="N8" s="2" t="s">
        <v>50</v>
      </c>
      <c r="O8" s="2" t="s">
        <v>51</v>
      </c>
      <c r="P8" s="2" t="s">
        <v>52</v>
      </c>
      <c r="Q8" s="2" t="s">
        <v>53</v>
      </c>
      <c r="R8" s="8" t="s">
        <v>54</v>
      </c>
      <c r="S8" s="8" t="s">
        <v>55</v>
      </c>
    </row>
    <row r="9" spans="1:19" ht="21" customHeight="1">
      <c r="A9" s="6" t="s">
        <v>21</v>
      </c>
      <c r="B9" s="2" t="s">
        <v>57</v>
      </c>
      <c r="C9" s="2" t="s">
        <v>58</v>
      </c>
      <c r="D9" s="2" t="s">
        <v>59</v>
      </c>
      <c r="E9" s="2" t="s">
        <v>60</v>
      </c>
      <c r="F9" s="2" t="s">
        <v>61</v>
      </c>
      <c r="G9" s="2" t="s">
        <v>62</v>
      </c>
      <c r="H9" s="2" t="s">
        <v>63</v>
      </c>
      <c r="I9" s="2" t="s">
        <v>64</v>
      </c>
      <c r="J9" s="2" t="s">
        <v>16</v>
      </c>
      <c r="K9" s="2" t="s">
        <v>17</v>
      </c>
      <c r="L9" s="2" t="s">
        <v>17</v>
      </c>
      <c r="M9" s="2" t="s">
        <v>17</v>
      </c>
      <c r="N9" s="2" t="s">
        <v>46</v>
      </c>
      <c r="O9" s="2" t="s">
        <v>65</v>
      </c>
      <c r="P9" s="2" t="s">
        <v>66</v>
      </c>
      <c r="Q9" s="2" t="s">
        <v>67</v>
      </c>
      <c r="R9" s="8" t="s">
        <v>68</v>
      </c>
      <c r="S9" s="8" t="s">
        <v>69</v>
      </c>
    </row>
    <row r="10" spans="1:19" ht="21" customHeight="1">
      <c r="A10" s="6" t="s">
        <v>22</v>
      </c>
      <c r="B10" s="2" t="s">
        <v>74</v>
      </c>
      <c r="C10" s="2" t="s">
        <v>71</v>
      </c>
      <c r="D10" s="2" t="s">
        <v>72</v>
      </c>
      <c r="E10" s="2" t="s">
        <v>73</v>
      </c>
      <c r="F10" s="2" t="s">
        <v>74</v>
      </c>
      <c r="G10" s="2" t="s">
        <v>71</v>
      </c>
      <c r="H10" s="2" t="s">
        <v>72</v>
      </c>
      <c r="I10" s="2" t="s">
        <v>73</v>
      </c>
      <c r="J10" s="2" t="s">
        <v>16</v>
      </c>
      <c r="K10" s="2" t="s">
        <v>17</v>
      </c>
      <c r="L10" s="2" t="s">
        <v>17</v>
      </c>
      <c r="M10" s="2" t="s">
        <v>17</v>
      </c>
      <c r="N10" s="2" t="s">
        <v>75</v>
      </c>
      <c r="O10" s="2" t="s">
        <v>76</v>
      </c>
      <c r="P10" s="2" t="s">
        <v>77</v>
      </c>
      <c r="Q10" s="2" t="s">
        <v>78</v>
      </c>
      <c r="R10" s="8" t="s">
        <v>79</v>
      </c>
      <c r="S10" s="8" t="s">
        <v>80</v>
      </c>
    </row>
    <row r="11" spans="1:19" ht="21" customHeight="1" hidden="1" outlineLevel="1">
      <c r="A11" s="6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"/>
      <c r="S11" s="8"/>
    </row>
    <row r="12" spans="1:19" ht="21" customHeight="1" collapsed="1">
      <c r="A12" s="6" t="s">
        <v>24</v>
      </c>
      <c r="B12" s="6" t="s">
        <v>82</v>
      </c>
      <c r="C12" s="6" t="s">
        <v>83</v>
      </c>
      <c r="D12" s="6" t="s">
        <v>84</v>
      </c>
      <c r="E12" s="6" t="s">
        <v>85</v>
      </c>
      <c r="F12" s="6" t="s">
        <v>86</v>
      </c>
      <c r="G12" s="6" t="s">
        <v>87</v>
      </c>
      <c r="H12" s="6" t="s">
        <v>88</v>
      </c>
      <c r="I12" s="6" t="s">
        <v>89</v>
      </c>
      <c r="J12" s="2" t="s">
        <v>16</v>
      </c>
      <c r="K12" s="2" t="s">
        <v>17</v>
      </c>
      <c r="L12" s="2" t="s">
        <v>17</v>
      </c>
      <c r="M12" s="2" t="s">
        <v>17</v>
      </c>
      <c r="N12" s="6" t="s">
        <v>90</v>
      </c>
      <c r="O12" s="6" t="s">
        <v>91</v>
      </c>
      <c r="P12" s="6" t="s">
        <v>92</v>
      </c>
      <c r="Q12" s="6" t="s">
        <v>93</v>
      </c>
      <c r="R12" s="6" t="s">
        <v>94</v>
      </c>
      <c r="S12" s="6" t="s">
        <v>95</v>
      </c>
    </row>
    <row r="13" spans="1:19" ht="21" customHeight="1">
      <c r="A13" s="6" t="s">
        <v>25</v>
      </c>
      <c r="B13" s="6" t="s">
        <v>97</v>
      </c>
      <c r="C13" s="6" t="s">
        <v>98</v>
      </c>
      <c r="D13" s="6" t="s">
        <v>99</v>
      </c>
      <c r="E13" s="6" t="s">
        <v>100</v>
      </c>
      <c r="F13" s="6" t="s">
        <v>82</v>
      </c>
      <c r="G13" s="6" t="s">
        <v>101</v>
      </c>
      <c r="H13" s="6" t="s">
        <v>102</v>
      </c>
      <c r="I13" s="6" t="s">
        <v>103</v>
      </c>
      <c r="J13" s="6" t="s">
        <v>16</v>
      </c>
      <c r="K13" s="6" t="s">
        <v>17</v>
      </c>
      <c r="L13" s="6" t="s">
        <v>17</v>
      </c>
      <c r="M13" s="6" t="s">
        <v>17</v>
      </c>
      <c r="N13" s="6" t="s">
        <v>16</v>
      </c>
      <c r="O13" s="6" t="s">
        <v>17</v>
      </c>
      <c r="P13" s="6" t="s">
        <v>17</v>
      </c>
      <c r="Q13" s="6" t="s">
        <v>17</v>
      </c>
      <c r="R13" s="6" t="s">
        <v>104</v>
      </c>
      <c r="S13" s="6" t="s">
        <v>105</v>
      </c>
    </row>
    <row r="14" spans="1:19" ht="21" customHeight="1">
      <c r="A14" s="6" t="s">
        <v>26</v>
      </c>
      <c r="B14" s="8" t="s">
        <v>97</v>
      </c>
      <c r="C14" s="8" t="s">
        <v>107</v>
      </c>
      <c r="D14" s="8" t="s">
        <v>108</v>
      </c>
      <c r="E14" s="8" t="s">
        <v>109</v>
      </c>
      <c r="F14" s="8" t="s">
        <v>110</v>
      </c>
      <c r="G14" s="8" t="s">
        <v>111</v>
      </c>
      <c r="H14" s="8" t="s">
        <v>112</v>
      </c>
      <c r="I14" s="8" t="s">
        <v>113</v>
      </c>
      <c r="J14" s="2" t="s">
        <v>16</v>
      </c>
      <c r="K14" s="2" t="s">
        <v>17</v>
      </c>
      <c r="L14" s="2" t="s">
        <v>17</v>
      </c>
      <c r="M14" s="2" t="s">
        <v>17</v>
      </c>
      <c r="N14" s="8" t="s">
        <v>16</v>
      </c>
      <c r="O14" s="8" t="s">
        <v>17</v>
      </c>
      <c r="P14" s="8" t="s">
        <v>17</v>
      </c>
      <c r="Q14" s="8" t="s">
        <v>17</v>
      </c>
      <c r="R14" s="8" t="s">
        <v>114</v>
      </c>
      <c r="S14" s="8" t="s">
        <v>115</v>
      </c>
    </row>
    <row r="15" spans="1:19" ht="21" customHeight="1">
      <c r="A15" s="6" t="s">
        <v>27</v>
      </c>
      <c r="B15" s="8" t="s">
        <v>117</v>
      </c>
      <c r="C15" s="8" t="s">
        <v>118</v>
      </c>
      <c r="D15" s="8" t="s">
        <v>119</v>
      </c>
      <c r="E15" s="8" t="s">
        <v>120</v>
      </c>
      <c r="F15" s="8" t="s">
        <v>121</v>
      </c>
      <c r="G15" s="8" t="s">
        <v>122</v>
      </c>
      <c r="H15" s="8" t="s">
        <v>123</v>
      </c>
      <c r="I15" s="8" t="s">
        <v>124</v>
      </c>
      <c r="J15" s="2" t="s">
        <v>16</v>
      </c>
      <c r="K15" s="2" t="s">
        <v>17</v>
      </c>
      <c r="L15" s="2" t="s">
        <v>17</v>
      </c>
      <c r="M15" s="2" t="s">
        <v>17</v>
      </c>
      <c r="N15" s="8" t="s">
        <v>16</v>
      </c>
      <c r="O15" s="8" t="s">
        <v>17</v>
      </c>
      <c r="P15" s="8" t="s">
        <v>17</v>
      </c>
      <c r="Q15" s="8" t="s">
        <v>17</v>
      </c>
      <c r="R15" s="17" t="s">
        <v>125</v>
      </c>
      <c r="S15" s="17" t="s">
        <v>126</v>
      </c>
    </row>
    <row r="16" spans="1:19" ht="21" customHeight="1">
      <c r="A16" s="6" t="s">
        <v>28</v>
      </c>
      <c r="B16" s="6" t="s">
        <v>128</v>
      </c>
      <c r="C16" s="6" t="s">
        <v>129</v>
      </c>
      <c r="D16" s="6" t="s">
        <v>130</v>
      </c>
      <c r="E16" s="6" t="s">
        <v>130</v>
      </c>
      <c r="F16" s="8" t="s">
        <v>128</v>
      </c>
      <c r="G16" s="8" t="s">
        <v>129</v>
      </c>
      <c r="H16" s="8" t="s">
        <v>130</v>
      </c>
      <c r="I16" s="8" t="s">
        <v>130</v>
      </c>
      <c r="J16" s="2" t="s">
        <v>16</v>
      </c>
      <c r="K16" s="2" t="s">
        <v>17</v>
      </c>
      <c r="L16" s="2" t="s">
        <v>17</v>
      </c>
      <c r="M16" s="2" t="s">
        <v>17</v>
      </c>
      <c r="N16" s="8" t="s">
        <v>16</v>
      </c>
      <c r="O16" s="8" t="s">
        <v>17</v>
      </c>
      <c r="P16" s="8" t="s">
        <v>17</v>
      </c>
      <c r="Q16" s="8" t="s">
        <v>17</v>
      </c>
      <c r="R16" s="8" t="s">
        <v>131</v>
      </c>
      <c r="S16" s="8" t="s">
        <v>132</v>
      </c>
    </row>
    <row r="17" spans="1:19" ht="21" customHeight="1">
      <c r="A17" s="6" t="s">
        <v>29</v>
      </c>
      <c r="B17" s="21" t="s">
        <v>138</v>
      </c>
      <c r="C17" s="21" t="s">
        <v>139</v>
      </c>
      <c r="D17" s="21" t="s">
        <v>130</v>
      </c>
      <c r="E17" s="21" t="s">
        <v>130</v>
      </c>
      <c r="F17" s="21" t="s">
        <v>138</v>
      </c>
      <c r="G17" s="21" t="s">
        <v>139</v>
      </c>
      <c r="H17" s="21" t="s">
        <v>130</v>
      </c>
      <c r="I17" s="21" t="s">
        <v>130</v>
      </c>
      <c r="J17" s="2" t="s">
        <v>16</v>
      </c>
      <c r="K17" s="2" t="s">
        <v>17</v>
      </c>
      <c r="L17" s="2" t="s">
        <v>17</v>
      </c>
      <c r="M17" s="2" t="s">
        <v>17</v>
      </c>
      <c r="N17" s="8" t="s">
        <v>16</v>
      </c>
      <c r="O17" s="8" t="s">
        <v>17</v>
      </c>
      <c r="P17" s="8" t="s">
        <v>17</v>
      </c>
      <c r="Q17" s="8" t="s">
        <v>17</v>
      </c>
      <c r="R17" s="21" t="s">
        <v>140</v>
      </c>
      <c r="S17" s="21" t="s">
        <v>141</v>
      </c>
    </row>
    <row r="18" spans="1:19" ht="21" customHeight="1">
      <c r="A18" s="6" t="s">
        <v>30</v>
      </c>
      <c r="B18" s="6">
        <v>64</v>
      </c>
      <c r="C18" s="32">
        <v>2803989.34</v>
      </c>
      <c r="D18" s="21" t="s">
        <v>130</v>
      </c>
      <c r="E18" s="21" t="s">
        <v>130</v>
      </c>
      <c r="F18" s="8">
        <v>64</v>
      </c>
      <c r="G18" s="32">
        <v>2803989.34</v>
      </c>
      <c r="H18" s="21" t="s">
        <v>130</v>
      </c>
      <c r="I18" s="21" t="s">
        <v>130</v>
      </c>
      <c r="J18" s="2">
        <v>0</v>
      </c>
      <c r="K18" s="2" t="s">
        <v>17</v>
      </c>
      <c r="L18" s="2" t="s">
        <v>17</v>
      </c>
      <c r="M18" s="2" t="s">
        <v>17</v>
      </c>
      <c r="N18" s="8">
        <v>0</v>
      </c>
      <c r="O18" s="8" t="s">
        <v>17</v>
      </c>
      <c r="P18" s="8" t="s">
        <v>17</v>
      </c>
      <c r="Q18" s="8" t="s">
        <v>17</v>
      </c>
      <c r="R18" s="8">
        <v>128</v>
      </c>
      <c r="S18" s="32">
        <f>C18+G18</f>
        <v>5607978.68</v>
      </c>
    </row>
    <row r="19" spans="2:16" ht="12.75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3"/>
  <sheetViews>
    <sheetView zoomScalePageLayoutView="0" workbookViewId="0" topLeftCell="A1">
      <selection activeCell="B13" sqref="B13:Q18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4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9" ht="38.25" customHeight="1">
      <c r="A2" s="3" t="s">
        <v>2</v>
      </c>
      <c r="B2" s="30" t="s">
        <v>81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2.5" customHeight="1">
      <c r="A3" s="1" t="s">
        <v>3</v>
      </c>
      <c r="B3" s="27" t="s">
        <v>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87" customHeight="1">
      <c r="A4" s="28" t="s">
        <v>5</v>
      </c>
      <c r="B4" s="28" t="s">
        <v>6</v>
      </c>
      <c r="C4" s="28" t="s">
        <v>0</v>
      </c>
      <c r="D4" s="28" t="s">
        <v>0</v>
      </c>
      <c r="E4" s="28" t="s">
        <v>0</v>
      </c>
      <c r="F4" s="28" t="s">
        <v>7</v>
      </c>
      <c r="G4" s="28" t="s">
        <v>0</v>
      </c>
      <c r="H4" s="28" t="s">
        <v>0</v>
      </c>
      <c r="I4" s="28" t="s">
        <v>0</v>
      </c>
      <c r="J4" s="28" t="s">
        <v>8</v>
      </c>
      <c r="K4" s="28" t="s">
        <v>0</v>
      </c>
      <c r="L4" s="28" t="s">
        <v>0</v>
      </c>
      <c r="M4" s="28" t="s">
        <v>0</v>
      </c>
      <c r="N4" s="28" t="s">
        <v>9</v>
      </c>
      <c r="O4" s="28" t="s">
        <v>0</v>
      </c>
      <c r="P4" s="28" t="s">
        <v>0</v>
      </c>
      <c r="Q4" s="28" t="s">
        <v>0</v>
      </c>
      <c r="R4" s="28" t="s">
        <v>10</v>
      </c>
      <c r="S4" s="28" t="s">
        <v>0</v>
      </c>
    </row>
    <row r="5" spans="1:19" ht="81.75" customHeight="1">
      <c r="A5" s="2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2" t="s">
        <v>15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9"/>
      <c r="Q6" s="23"/>
      <c r="R6" s="23"/>
      <c r="S6" s="23"/>
    </row>
    <row r="7" spans="1:19" ht="21" customHeight="1">
      <c r="A7" s="6" t="str">
        <f>'01'!A7</f>
        <v>Январь 2018.</v>
      </c>
      <c r="B7" s="2" t="s">
        <v>31</v>
      </c>
      <c r="C7" s="2" t="s">
        <v>32</v>
      </c>
      <c r="D7" s="14">
        <f aca="true" t="shared" si="0" ref="D7:E9">B7/B7*100</f>
        <v>100</v>
      </c>
      <c r="E7" s="14">
        <f t="shared" si="0"/>
        <v>100</v>
      </c>
      <c r="F7" s="2" t="s">
        <v>31</v>
      </c>
      <c r="G7" s="2" t="s">
        <v>32</v>
      </c>
      <c r="H7" s="14">
        <f>F7/B7*100</f>
        <v>100</v>
      </c>
      <c r="I7" s="14">
        <f>G7/C7*100</f>
        <v>100</v>
      </c>
      <c r="J7" s="2" t="s">
        <v>16</v>
      </c>
      <c r="K7" s="2" t="s">
        <v>17</v>
      </c>
      <c r="L7" s="2" t="s">
        <v>17</v>
      </c>
      <c r="M7" s="2" t="s">
        <v>17</v>
      </c>
      <c r="N7" s="2" t="s">
        <v>35</v>
      </c>
      <c r="O7" s="12" t="s">
        <v>36</v>
      </c>
      <c r="P7" s="13">
        <f aca="true" t="shared" si="1" ref="P7:Q18">N7/B7*100</f>
        <v>50</v>
      </c>
      <c r="Q7" s="13">
        <f t="shared" si="1"/>
        <v>0.9114764336338692</v>
      </c>
      <c r="R7" s="5"/>
      <c r="S7" s="5"/>
    </row>
    <row r="8" spans="1:19" ht="21" customHeight="1">
      <c r="A8" s="6" t="str">
        <f>'01'!A8</f>
        <v>Февраль 2018.</v>
      </c>
      <c r="B8" s="2" t="str">
        <f>'02'!B8</f>
        <v>38</v>
      </c>
      <c r="C8" s="2" t="str">
        <f>'02'!C8</f>
        <v>9 230 615,11</v>
      </c>
      <c r="D8" s="14">
        <f t="shared" si="0"/>
        <v>100</v>
      </c>
      <c r="E8" s="14">
        <f t="shared" si="0"/>
        <v>100</v>
      </c>
      <c r="F8" s="2" t="str">
        <f>'02'!F8</f>
        <v>37</v>
      </c>
      <c r="G8" s="2" t="str">
        <f>'02'!G8</f>
        <v>8 886 008,38</v>
      </c>
      <c r="H8" s="14">
        <f>F8/B8*100</f>
        <v>97.36842105263158</v>
      </c>
      <c r="I8" s="14">
        <f>G8/C8*100</f>
        <v>96.26669809223583</v>
      </c>
      <c r="J8" s="2" t="s">
        <v>16</v>
      </c>
      <c r="K8" s="2" t="s">
        <v>17</v>
      </c>
      <c r="L8" s="2" t="s">
        <v>17</v>
      </c>
      <c r="M8" s="2" t="s">
        <v>17</v>
      </c>
      <c r="N8" s="2" t="str">
        <f>'02'!N8</f>
        <v>29</v>
      </c>
      <c r="O8" s="2" t="str">
        <f>'02'!O8</f>
        <v>1 540 108,62</v>
      </c>
      <c r="P8" s="13">
        <f t="shared" si="1"/>
        <v>76.31578947368422</v>
      </c>
      <c r="Q8" s="13">
        <f t="shared" si="1"/>
        <v>16.6847886261829</v>
      </c>
      <c r="R8" s="5"/>
      <c r="S8" s="5"/>
    </row>
    <row r="9" spans="1:19" ht="21" customHeight="1">
      <c r="A9" s="6" t="str">
        <f>'01'!A9</f>
        <v>Март 2018.</v>
      </c>
      <c r="B9" s="2" t="s">
        <v>57</v>
      </c>
      <c r="C9" s="2" t="s">
        <v>58</v>
      </c>
      <c r="D9" s="14">
        <f t="shared" si="0"/>
        <v>100</v>
      </c>
      <c r="E9" s="14">
        <f t="shared" si="0"/>
        <v>100</v>
      </c>
      <c r="F9" s="2" t="s">
        <v>61</v>
      </c>
      <c r="G9" s="2" t="s">
        <v>62</v>
      </c>
      <c r="H9" s="14">
        <f aca="true" t="shared" si="2" ref="H9:I18">F9/B9*100</f>
        <v>92.85714285714286</v>
      </c>
      <c r="I9" s="14">
        <f t="shared" si="2"/>
        <v>62.2979088780376</v>
      </c>
      <c r="J9" s="2" t="s">
        <v>16</v>
      </c>
      <c r="K9" s="2" t="s">
        <v>17</v>
      </c>
      <c r="L9" s="2" t="s">
        <v>17</v>
      </c>
      <c r="M9" s="2" t="s">
        <v>17</v>
      </c>
      <c r="N9" s="2" t="s">
        <v>46</v>
      </c>
      <c r="O9" s="2" t="s">
        <v>65</v>
      </c>
      <c r="P9" s="13">
        <f t="shared" si="1"/>
        <v>66.07142857142857</v>
      </c>
      <c r="Q9" s="13">
        <f t="shared" si="1"/>
        <v>50.06270295135564</v>
      </c>
      <c r="R9" s="5"/>
      <c r="S9" s="5"/>
    </row>
    <row r="10" spans="1:19" ht="21" customHeight="1">
      <c r="A10" s="6" t="str">
        <f>'01'!A10</f>
        <v>Апрель 2018.</v>
      </c>
      <c r="B10" s="2" t="str">
        <f>'04'!B10</f>
        <v>69</v>
      </c>
      <c r="C10" s="2" t="str">
        <f>'04'!C10</f>
        <v>7 288 300,88</v>
      </c>
      <c r="D10" s="14">
        <f>B10/B10*100</f>
        <v>100</v>
      </c>
      <c r="E10" s="14">
        <f>C10/C10*100</f>
        <v>100</v>
      </c>
      <c r="F10" s="2" t="str">
        <f>'04'!F10</f>
        <v>69</v>
      </c>
      <c r="G10" s="2" t="str">
        <f>'04'!G10</f>
        <v>7 288 300,88</v>
      </c>
      <c r="H10" s="14">
        <f t="shared" si="2"/>
        <v>100</v>
      </c>
      <c r="I10" s="14">
        <f t="shared" si="2"/>
        <v>100</v>
      </c>
      <c r="J10" s="2" t="str">
        <f>'04'!J10</f>
        <v>0</v>
      </c>
      <c r="K10" s="2" t="str">
        <f>'04'!K10</f>
        <v>0,00</v>
      </c>
      <c r="L10" s="2" t="s">
        <v>17</v>
      </c>
      <c r="M10" s="2" t="s">
        <v>17</v>
      </c>
      <c r="N10" s="2" t="str">
        <f>'04'!N10</f>
        <v>51</v>
      </c>
      <c r="O10" s="2" t="str">
        <f>'04'!O10</f>
        <v>754 893,33</v>
      </c>
      <c r="P10" s="13">
        <f t="shared" si="1"/>
        <v>73.91304347826086</v>
      </c>
      <c r="Q10" s="13">
        <f t="shared" si="1"/>
        <v>10.357603815060939</v>
      </c>
      <c r="R10" s="5"/>
      <c r="S10" s="5"/>
    </row>
    <row r="11" spans="1:19" ht="21" customHeight="1" hidden="1" outlineLevel="1">
      <c r="A11" s="6" t="str">
        <f>'01'!A11</f>
        <v>Май 2018.</v>
      </c>
      <c r="B11" s="2"/>
      <c r="C11" s="2"/>
      <c r="D11" s="14" t="e">
        <f aca="true" t="shared" si="3" ref="D11:E18">B11/B11*100</f>
        <v>#DIV/0!</v>
      </c>
      <c r="E11" s="14" t="e">
        <f t="shared" si="3"/>
        <v>#DIV/0!</v>
      </c>
      <c r="F11" s="2"/>
      <c r="G11" s="2"/>
      <c r="H11" s="14" t="e">
        <f t="shared" si="2"/>
        <v>#DIV/0!</v>
      </c>
      <c r="I11" s="14" t="e">
        <f t="shared" si="2"/>
        <v>#DIV/0!</v>
      </c>
      <c r="J11" s="2"/>
      <c r="K11" s="2"/>
      <c r="L11" s="2" t="s">
        <v>17</v>
      </c>
      <c r="M11" s="2" t="s">
        <v>17</v>
      </c>
      <c r="N11" s="2"/>
      <c r="O11" s="2"/>
      <c r="P11" s="13" t="e">
        <f t="shared" si="1"/>
        <v>#DIV/0!</v>
      </c>
      <c r="Q11" s="13" t="e">
        <f t="shared" si="1"/>
        <v>#DIV/0!</v>
      </c>
      <c r="R11" s="5"/>
      <c r="S11" s="5"/>
    </row>
    <row r="12" spans="1:19" ht="21" customHeight="1" collapsed="1">
      <c r="A12" s="6" t="str">
        <f>'01'!A12</f>
        <v>Июнь 2018.</v>
      </c>
      <c r="B12" s="6" t="s">
        <v>82</v>
      </c>
      <c r="C12" s="6" t="s">
        <v>83</v>
      </c>
      <c r="D12" s="14">
        <f t="shared" si="3"/>
        <v>100</v>
      </c>
      <c r="E12" s="14">
        <f t="shared" si="3"/>
        <v>100</v>
      </c>
      <c r="F12" s="6" t="s">
        <v>86</v>
      </c>
      <c r="G12" s="6" t="s">
        <v>87</v>
      </c>
      <c r="H12" s="14">
        <f t="shared" si="2"/>
        <v>93.75</v>
      </c>
      <c r="I12" s="14">
        <f t="shared" si="2"/>
        <v>36.685267204951025</v>
      </c>
      <c r="J12" s="2" t="s">
        <v>16</v>
      </c>
      <c r="K12" s="2" t="s">
        <v>17</v>
      </c>
      <c r="L12" s="2" t="s">
        <v>17</v>
      </c>
      <c r="M12" s="2" t="s">
        <v>17</v>
      </c>
      <c r="N12" s="6" t="s">
        <v>90</v>
      </c>
      <c r="O12" s="6" t="s">
        <v>91</v>
      </c>
      <c r="P12" s="13">
        <f t="shared" si="1"/>
        <v>62.5</v>
      </c>
      <c r="Q12" s="13">
        <f t="shared" si="1"/>
        <v>73.99163573489005</v>
      </c>
      <c r="R12" s="5"/>
      <c r="S12" s="5"/>
    </row>
    <row r="13" spans="1:19" ht="21" customHeight="1" hidden="1" outlineLevel="1">
      <c r="A13" s="6" t="str">
        <f>'01'!A13</f>
        <v>Июль 2018.</v>
      </c>
      <c r="B13" s="8"/>
      <c r="C13" s="8"/>
      <c r="D13" s="14"/>
      <c r="E13" s="14"/>
      <c r="F13" s="8"/>
      <c r="G13" s="8"/>
      <c r="H13" s="14"/>
      <c r="I13" s="14"/>
      <c r="J13" s="2"/>
      <c r="K13" s="2"/>
      <c r="L13" s="2"/>
      <c r="M13" s="2"/>
      <c r="N13" s="8"/>
      <c r="O13" s="8"/>
      <c r="P13" s="13"/>
      <c r="Q13" s="13"/>
      <c r="R13" s="5"/>
      <c r="S13" s="5"/>
    </row>
    <row r="14" spans="1:19" ht="21" customHeight="1" hidden="1" outlineLevel="1">
      <c r="A14" s="6" t="str">
        <f>'01'!A14</f>
        <v>Август 2018.</v>
      </c>
      <c r="B14" s="8"/>
      <c r="C14" s="8"/>
      <c r="D14" s="14"/>
      <c r="E14" s="14"/>
      <c r="F14" s="8"/>
      <c r="G14" s="8"/>
      <c r="H14" s="14"/>
      <c r="I14" s="14"/>
      <c r="J14" s="2"/>
      <c r="K14" s="2"/>
      <c r="L14" s="2"/>
      <c r="M14" s="2"/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'01'!A15</f>
        <v>Сентябрь 2018.</v>
      </c>
      <c r="B15" s="8"/>
      <c r="C15" s="8"/>
      <c r="D15" s="14"/>
      <c r="E15" s="14"/>
      <c r="F15" s="8"/>
      <c r="G15" s="8"/>
      <c r="H15" s="14"/>
      <c r="I15" s="14"/>
      <c r="J15" s="2"/>
      <c r="K15" s="2"/>
      <c r="L15" s="2"/>
      <c r="M15" s="2"/>
      <c r="N15" s="8"/>
      <c r="O15" s="8"/>
      <c r="P15" s="13"/>
      <c r="Q15" s="13"/>
      <c r="R15" s="5"/>
      <c r="S15" s="5"/>
    </row>
    <row r="16" spans="1:19" ht="21" customHeight="1" hidden="1" outlineLevel="1">
      <c r="A16" s="6" t="str">
        <f>'01'!A16</f>
        <v>Октябрь 2018.</v>
      </c>
      <c r="B16" s="8"/>
      <c r="C16" s="8"/>
      <c r="D16" s="14"/>
      <c r="E16" s="14"/>
      <c r="F16" s="8"/>
      <c r="G16" s="8"/>
      <c r="H16" s="14"/>
      <c r="I16" s="14"/>
      <c r="J16" s="2"/>
      <c r="K16" s="2"/>
      <c r="L16" s="2"/>
      <c r="M16" s="2"/>
      <c r="N16" s="8"/>
      <c r="O16" s="8"/>
      <c r="P16" s="13"/>
      <c r="Q16" s="13"/>
      <c r="R16" s="5"/>
      <c r="S16" s="5"/>
    </row>
    <row r="17" spans="1:19" ht="21" customHeight="1" hidden="1" outlineLevel="1">
      <c r="A17" s="6" t="str">
        <f>'01'!A17</f>
        <v>Ноябрь 2018.</v>
      </c>
      <c r="B17" s="8"/>
      <c r="C17" s="8"/>
      <c r="D17" s="14"/>
      <c r="E17" s="14"/>
      <c r="F17" s="8"/>
      <c r="G17" s="8"/>
      <c r="H17" s="14"/>
      <c r="I17" s="14"/>
      <c r="J17" s="2"/>
      <c r="K17" s="2"/>
      <c r="L17" s="2"/>
      <c r="M17" s="2"/>
      <c r="N17" s="8"/>
      <c r="O17" s="8"/>
      <c r="P17" s="13"/>
      <c r="Q17" s="13"/>
      <c r="R17" s="5"/>
      <c r="S17" s="5"/>
    </row>
    <row r="18" spans="1:19" ht="21" customHeight="1" hidden="1" outlineLevel="1">
      <c r="A18" s="6" t="str">
        <f>'01'!A18</f>
        <v>Декабрь 2018.</v>
      </c>
      <c r="B18" s="8"/>
      <c r="C18" s="8"/>
      <c r="D18" s="14"/>
      <c r="E18" s="14"/>
      <c r="F18" s="8"/>
      <c r="G18" s="8"/>
      <c r="H18" s="14"/>
      <c r="I18" s="14"/>
      <c r="J18" s="2"/>
      <c r="K18" s="2"/>
      <c r="L18" s="2"/>
      <c r="M18" s="2"/>
      <c r="N18" s="8"/>
      <c r="O18" s="8"/>
      <c r="P18" s="13"/>
      <c r="Q18" s="13"/>
      <c r="R18" s="5"/>
      <c r="S18" s="5"/>
    </row>
    <row r="19" spans="2:17" ht="12.75" collapsed="1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0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3"/>
  <sheetViews>
    <sheetView zoomScalePageLayoutView="0" workbookViewId="0" topLeftCell="A1">
      <selection activeCell="G18" sqref="G18"/>
    </sheetView>
  </sheetViews>
  <sheetFormatPr defaultColWidth="9.140625" defaultRowHeight="12.75" outlineLevelRow="2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4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9" ht="38.25" customHeight="1">
      <c r="A2" s="3" t="s">
        <v>2</v>
      </c>
      <c r="B2" s="30" t="s">
        <v>143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2.5" customHeight="1">
      <c r="A3" s="1" t="s">
        <v>3</v>
      </c>
      <c r="B3" s="27" t="s">
        <v>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87" customHeight="1">
      <c r="A4" s="28" t="s">
        <v>5</v>
      </c>
      <c r="B4" s="31" t="s">
        <v>133</v>
      </c>
      <c r="C4" s="28" t="s">
        <v>0</v>
      </c>
      <c r="D4" s="28" t="s">
        <v>0</v>
      </c>
      <c r="E4" s="28" t="s">
        <v>0</v>
      </c>
      <c r="F4" s="28" t="s">
        <v>7</v>
      </c>
      <c r="G4" s="28" t="s">
        <v>0</v>
      </c>
      <c r="H4" s="28" t="s">
        <v>0</v>
      </c>
      <c r="I4" s="28" t="s">
        <v>0</v>
      </c>
      <c r="J4" s="31" t="s">
        <v>134</v>
      </c>
      <c r="K4" s="28" t="s">
        <v>0</v>
      </c>
      <c r="L4" s="28" t="s">
        <v>0</v>
      </c>
      <c r="M4" s="28" t="s">
        <v>0</v>
      </c>
      <c r="N4" s="28"/>
      <c r="O4" s="28"/>
      <c r="P4" s="28"/>
      <c r="Q4" s="28"/>
      <c r="R4" s="28"/>
      <c r="S4" s="28"/>
    </row>
    <row r="5" spans="1:19" ht="81.75" customHeight="1">
      <c r="A5" s="2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2" t="s">
        <v>15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18"/>
      <c r="O6" s="18"/>
      <c r="P6" s="19"/>
      <c r="Q6" s="18"/>
      <c r="R6" s="18"/>
      <c r="S6" s="18"/>
    </row>
    <row r="7" spans="1:19" ht="21" customHeight="1" hidden="1" outlineLevel="1">
      <c r="A7" s="6" t="str">
        <f>'01'!A7</f>
        <v>Январь 2018.</v>
      </c>
      <c r="B7" s="2">
        <f aca="true" t="shared" si="0" ref="B7:C12">F7+J7</f>
        <v>0</v>
      </c>
      <c r="C7" s="20">
        <f t="shared" si="0"/>
        <v>0</v>
      </c>
      <c r="D7" s="14" t="e">
        <f aca="true" t="shared" si="1" ref="D7:E9">B7/B7*100</f>
        <v>#DIV/0!</v>
      </c>
      <c r="E7" s="14" t="e">
        <f t="shared" si="1"/>
        <v>#DIV/0!</v>
      </c>
      <c r="F7" s="2">
        <v>0</v>
      </c>
      <c r="G7" s="20">
        <v>0</v>
      </c>
      <c r="H7" s="14" t="e">
        <f>F7/B7*100</f>
        <v>#DIV/0!</v>
      </c>
      <c r="I7" s="14" t="e">
        <f>G7/C7*100</f>
        <v>#DIV/0!</v>
      </c>
      <c r="J7" s="2">
        <v>0</v>
      </c>
      <c r="K7" s="20">
        <v>0</v>
      </c>
      <c r="L7" s="14" t="e">
        <f>J7/F7*100</f>
        <v>#DIV/0!</v>
      </c>
      <c r="M7" s="14" t="e">
        <f>K7/G7*100</f>
        <v>#DIV/0!</v>
      </c>
      <c r="N7" s="2"/>
      <c r="O7" s="12"/>
      <c r="P7" s="13"/>
      <c r="Q7" s="13"/>
      <c r="R7" s="5"/>
      <c r="S7" s="5"/>
    </row>
    <row r="8" spans="1:19" ht="21" customHeight="1" hidden="1" outlineLevel="1">
      <c r="A8" s="6" t="str">
        <f>'01'!A8</f>
        <v>Февраль 2018.</v>
      </c>
      <c r="B8" s="2">
        <f t="shared" si="0"/>
        <v>0</v>
      </c>
      <c r="C8" s="20">
        <f t="shared" si="0"/>
        <v>0</v>
      </c>
      <c r="D8" s="14" t="e">
        <f t="shared" si="1"/>
        <v>#DIV/0!</v>
      </c>
      <c r="E8" s="14" t="e">
        <f t="shared" si="1"/>
        <v>#DIV/0!</v>
      </c>
      <c r="F8" s="2">
        <v>0</v>
      </c>
      <c r="G8" s="20">
        <v>0</v>
      </c>
      <c r="H8" s="14" t="e">
        <f>F8/B8*100</f>
        <v>#DIV/0!</v>
      </c>
      <c r="I8" s="14" t="e">
        <f>G8/C8*100</f>
        <v>#DIV/0!</v>
      </c>
      <c r="J8" s="2">
        <v>0</v>
      </c>
      <c r="K8" s="20">
        <v>0</v>
      </c>
      <c r="L8" s="14" t="e">
        <f aca="true" t="shared" si="2" ref="L8:M18">J8/F8*100</f>
        <v>#DIV/0!</v>
      </c>
      <c r="M8" s="14" t="e">
        <f t="shared" si="2"/>
        <v>#DIV/0!</v>
      </c>
      <c r="N8" s="2"/>
      <c r="O8" s="2"/>
      <c r="P8" s="13"/>
      <c r="Q8" s="13"/>
      <c r="R8" s="5"/>
      <c r="S8" s="5"/>
    </row>
    <row r="9" spans="1:19" ht="21" customHeight="1" hidden="1" outlineLevel="1">
      <c r="A9" s="6" t="str">
        <f>'01'!A9</f>
        <v>Март 2018.</v>
      </c>
      <c r="B9" s="2">
        <f t="shared" si="0"/>
        <v>0</v>
      </c>
      <c r="C9" s="20">
        <f t="shared" si="0"/>
        <v>0</v>
      </c>
      <c r="D9" s="14" t="e">
        <f t="shared" si="1"/>
        <v>#DIV/0!</v>
      </c>
      <c r="E9" s="14" t="e">
        <f t="shared" si="1"/>
        <v>#DIV/0!</v>
      </c>
      <c r="F9" s="2">
        <v>0</v>
      </c>
      <c r="G9" s="20">
        <v>0</v>
      </c>
      <c r="H9" s="14" t="e">
        <f aca="true" t="shared" si="3" ref="H9:I18">F9/B9*100</f>
        <v>#DIV/0!</v>
      </c>
      <c r="I9" s="14" t="e">
        <f t="shared" si="3"/>
        <v>#DIV/0!</v>
      </c>
      <c r="J9" s="2">
        <v>0</v>
      </c>
      <c r="K9" s="20">
        <v>0</v>
      </c>
      <c r="L9" s="14" t="e">
        <f t="shared" si="2"/>
        <v>#DIV/0!</v>
      </c>
      <c r="M9" s="14" t="e">
        <f t="shared" si="2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 t="str">
        <f>'01'!A10</f>
        <v>Апрель 2018.</v>
      </c>
      <c r="B10" s="2">
        <f t="shared" si="0"/>
        <v>0</v>
      </c>
      <c r="C10" s="20">
        <f t="shared" si="0"/>
        <v>0</v>
      </c>
      <c r="D10" s="14" t="e">
        <f>B10/B10*100</f>
        <v>#DIV/0!</v>
      </c>
      <c r="E10" s="14" t="e">
        <f>C10/C10*100</f>
        <v>#DIV/0!</v>
      </c>
      <c r="F10" s="2">
        <v>0</v>
      </c>
      <c r="G10" s="20">
        <v>0</v>
      </c>
      <c r="H10" s="14" t="e">
        <f t="shared" si="3"/>
        <v>#DIV/0!</v>
      </c>
      <c r="I10" s="14" t="e">
        <f t="shared" si="3"/>
        <v>#DIV/0!</v>
      </c>
      <c r="J10" s="2">
        <v>0</v>
      </c>
      <c r="K10" s="20">
        <v>0</v>
      </c>
      <c r="L10" s="14" t="e">
        <f t="shared" si="2"/>
        <v>#DIV/0!</v>
      </c>
      <c r="M10" s="14" t="e">
        <f t="shared" si="2"/>
        <v>#DIV/0!</v>
      </c>
      <c r="N10" s="2"/>
      <c r="O10" s="2"/>
      <c r="P10" s="13"/>
      <c r="Q10" s="13"/>
      <c r="R10" s="5"/>
      <c r="S10" s="5"/>
    </row>
    <row r="11" spans="1:19" ht="21" customHeight="1" hidden="1" outlineLevel="2">
      <c r="A11" s="6" t="str">
        <f>'01'!A11</f>
        <v>Май 2018.</v>
      </c>
      <c r="B11" s="2">
        <f t="shared" si="0"/>
        <v>0</v>
      </c>
      <c r="C11" s="20">
        <f t="shared" si="0"/>
        <v>0</v>
      </c>
      <c r="D11" s="14" t="e">
        <f aca="true" t="shared" si="4" ref="D11:E18">B11/B11*100</f>
        <v>#DIV/0!</v>
      </c>
      <c r="E11" s="14" t="e">
        <f t="shared" si="4"/>
        <v>#DIV/0!</v>
      </c>
      <c r="F11" s="2">
        <v>0</v>
      </c>
      <c r="G11" s="20">
        <v>0</v>
      </c>
      <c r="H11" s="14" t="e">
        <f t="shared" si="3"/>
        <v>#DIV/0!</v>
      </c>
      <c r="I11" s="14" t="e">
        <f t="shared" si="3"/>
        <v>#DIV/0!</v>
      </c>
      <c r="J11" s="2">
        <v>0</v>
      </c>
      <c r="K11" s="20">
        <v>0</v>
      </c>
      <c r="L11" s="14" t="e">
        <f t="shared" si="2"/>
        <v>#DIV/0!</v>
      </c>
      <c r="M11" s="14" t="e">
        <f t="shared" si="2"/>
        <v>#DIV/0!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 t="str">
        <f>'01'!A12</f>
        <v>Июнь 2018.</v>
      </c>
      <c r="B12" s="2">
        <f t="shared" si="0"/>
        <v>0</v>
      </c>
      <c r="C12" s="20">
        <f t="shared" si="0"/>
        <v>0</v>
      </c>
      <c r="D12" s="14" t="e">
        <f t="shared" si="4"/>
        <v>#DIV/0!</v>
      </c>
      <c r="E12" s="14" t="e">
        <f t="shared" si="4"/>
        <v>#DIV/0!</v>
      </c>
      <c r="F12" s="2">
        <v>0</v>
      </c>
      <c r="G12" s="20">
        <v>0</v>
      </c>
      <c r="H12" s="14" t="e">
        <f t="shared" si="3"/>
        <v>#DIV/0!</v>
      </c>
      <c r="I12" s="14" t="e">
        <f t="shared" si="3"/>
        <v>#DIV/0!</v>
      </c>
      <c r="J12" s="2">
        <v>0</v>
      </c>
      <c r="K12" s="20">
        <v>0</v>
      </c>
      <c r="L12" s="14" t="e">
        <f t="shared" si="2"/>
        <v>#DIV/0!</v>
      </c>
      <c r="M12" s="14" t="e">
        <f t="shared" si="2"/>
        <v>#DIV/0!</v>
      </c>
      <c r="N12" s="6"/>
      <c r="O12" s="6"/>
      <c r="P12" s="13"/>
      <c r="Q12" s="13"/>
      <c r="R12" s="5"/>
      <c r="S12" s="5"/>
    </row>
    <row r="13" spans="1:19" ht="21" customHeight="1" collapsed="1">
      <c r="A13" s="6" t="str">
        <f>'01'!A13</f>
        <v>Июль 2018.</v>
      </c>
      <c r="B13" s="2">
        <v>50</v>
      </c>
      <c r="C13" s="20">
        <v>7101099.69</v>
      </c>
      <c r="D13" s="14">
        <f t="shared" si="4"/>
        <v>100</v>
      </c>
      <c r="E13" s="14">
        <f t="shared" si="4"/>
        <v>100</v>
      </c>
      <c r="F13" s="2">
        <f>'[1]TDSheet'!$H$55</f>
        <v>48</v>
      </c>
      <c r="G13" s="20">
        <f>'[1]TDSheet'!$G$55</f>
        <v>4654273.600000001</v>
      </c>
      <c r="H13" s="14">
        <f t="shared" si="3"/>
        <v>96</v>
      </c>
      <c r="I13" s="14">
        <f t="shared" si="3"/>
        <v>65.54299760858589</v>
      </c>
      <c r="J13" s="2">
        <v>2</v>
      </c>
      <c r="K13" s="20">
        <v>3423942.85</v>
      </c>
      <c r="L13" s="14">
        <f t="shared" si="2"/>
        <v>4.166666666666666</v>
      </c>
      <c r="M13" s="14">
        <f t="shared" si="2"/>
        <v>73.56556885697479</v>
      </c>
      <c r="N13" s="8"/>
      <c r="O13" s="8"/>
      <c r="P13" s="13"/>
      <c r="Q13" s="13"/>
      <c r="R13" s="5"/>
      <c r="S13" s="5"/>
    </row>
    <row r="14" spans="1:19" ht="21" customHeight="1">
      <c r="A14" s="6" t="str">
        <f>'01'!A14</f>
        <v>Август 2018.</v>
      </c>
      <c r="B14" s="2">
        <v>50</v>
      </c>
      <c r="C14" s="20">
        <v>13277102.93</v>
      </c>
      <c r="D14" s="14">
        <f t="shared" si="4"/>
        <v>100</v>
      </c>
      <c r="E14" s="14">
        <f t="shared" si="4"/>
        <v>100</v>
      </c>
      <c r="F14" s="2">
        <v>49</v>
      </c>
      <c r="G14" s="20">
        <v>9740713.93</v>
      </c>
      <c r="H14" s="14">
        <f t="shared" si="3"/>
        <v>98</v>
      </c>
      <c r="I14" s="14">
        <f t="shared" si="3"/>
        <v>73.36475420395043</v>
      </c>
      <c r="J14" s="2">
        <v>1</v>
      </c>
      <c r="K14" s="20">
        <v>3536389</v>
      </c>
      <c r="L14" s="14">
        <f t="shared" si="2"/>
        <v>2.0408163265306123</v>
      </c>
      <c r="M14" s="14">
        <f t="shared" si="2"/>
        <v>36.30523414827357</v>
      </c>
      <c r="N14" s="8"/>
      <c r="O14" s="8"/>
      <c r="P14" s="13"/>
      <c r="Q14" s="13"/>
      <c r="R14" s="5"/>
      <c r="S14" s="5"/>
    </row>
    <row r="15" spans="1:19" ht="21" customHeight="1">
      <c r="A15" s="6" t="str">
        <f>'01'!A15</f>
        <v>Сентябрь 2018.</v>
      </c>
      <c r="B15" s="2">
        <v>64</v>
      </c>
      <c r="C15" s="20">
        <v>20339823.59</v>
      </c>
      <c r="D15" s="14">
        <f t="shared" si="4"/>
        <v>100</v>
      </c>
      <c r="E15" s="14">
        <f t="shared" si="4"/>
        <v>100</v>
      </c>
      <c r="F15" s="2">
        <v>63</v>
      </c>
      <c r="G15" s="20">
        <v>14839823.59</v>
      </c>
      <c r="H15" s="14">
        <f t="shared" si="3"/>
        <v>98.4375</v>
      </c>
      <c r="I15" s="14">
        <f t="shared" si="3"/>
        <v>72.95945082481417</v>
      </c>
      <c r="J15" s="2">
        <v>1</v>
      </c>
      <c r="K15" s="20">
        <v>5500000</v>
      </c>
      <c r="L15" s="14">
        <f t="shared" si="2"/>
        <v>1.5873015873015872</v>
      </c>
      <c r="M15" s="14">
        <f t="shared" si="2"/>
        <v>37.06243518761398</v>
      </c>
      <c r="N15" s="8"/>
      <c r="O15" s="8"/>
      <c r="P15" s="13"/>
      <c r="Q15" s="13"/>
      <c r="R15" s="5"/>
      <c r="S15" s="5"/>
    </row>
    <row r="16" spans="1:19" ht="21" customHeight="1">
      <c r="A16" s="6" t="str">
        <f>'01'!A16</f>
        <v>Октябрь 2018.</v>
      </c>
      <c r="B16" s="2">
        <v>53</v>
      </c>
      <c r="C16" s="20">
        <v>7999303.57</v>
      </c>
      <c r="D16" s="14">
        <f t="shared" si="4"/>
        <v>100</v>
      </c>
      <c r="E16" s="14">
        <f t="shared" si="4"/>
        <v>100</v>
      </c>
      <c r="F16" s="2">
        <v>53</v>
      </c>
      <c r="G16" s="20">
        <v>7999303.57</v>
      </c>
      <c r="H16" s="14">
        <f t="shared" si="3"/>
        <v>100</v>
      </c>
      <c r="I16" s="14">
        <f t="shared" si="3"/>
        <v>100</v>
      </c>
      <c r="J16" s="2">
        <v>0</v>
      </c>
      <c r="K16" s="20">
        <v>0</v>
      </c>
      <c r="L16" s="14">
        <f t="shared" si="2"/>
        <v>0</v>
      </c>
      <c r="M16" s="14">
        <f t="shared" si="2"/>
        <v>0</v>
      </c>
      <c r="N16" s="8"/>
      <c r="O16" s="8"/>
      <c r="P16" s="13"/>
      <c r="Q16" s="13"/>
      <c r="R16" s="5"/>
      <c r="S16" s="5"/>
    </row>
    <row r="17" spans="1:19" ht="21" customHeight="1">
      <c r="A17" s="6" t="str">
        <f>'01'!A17</f>
        <v>Ноябрь 2018.</v>
      </c>
      <c r="B17" s="21" t="s">
        <v>138</v>
      </c>
      <c r="C17" s="21" t="s">
        <v>139</v>
      </c>
      <c r="D17" s="14">
        <f t="shared" si="4"/>
        <v>100</v>
      </c>
      <c r="E17" s="14">
        <f t="shared" si="4"/>
        <v>100</v>
      </c>
      <c r="F17" s="21" t="s">
        <v>138</v>
      </c>
      <c r="G17" s="21" t="s">
        <v>139</v>
      </c>
      <c r="H17" s="14">
        <f t="shared" si="3"/>
        <v>100</v>
      </c>
      <c r="I17" s="14">
        <f t="shared" si="3"/>
        <v>100</v>
      </c>
      <c r="J17" s="2">
        <v>0</v>
      </c>
      <c r="K17" s="20">
        <v>0</v>
      </c>
      <c r="L17" s="14">
        <f t="shared" si="2"/>
        <v>0</v>
      </c>
      <c r="M17" s="14">
        <f t="shared" si="2"/>
        <v>0</v>
      </c>
      <c r="N17" s="8"/>
      <c r="O17" s="8"/>
      <c r="P17" s="13">
        <f>N17/B17*100</f>
        <v>0</v>
      </c>
      <c r="Q17" s="13">
        <f>O17/C17*100</f>
        <v>0</v>
      </c>
      <c r="R17" s="5"/>
      <c r="S17" s="5"/>
    </row>
    <row r="18" spans="1:19" ht="21" customHeight="1">
      <c r="A18" s="6" t="str">
        <f>'01'!A18</f>
        <v>Декабрь 2018.</v>
      </c>
      <c r="B18" s="8">
        <v>64</v>
      </c>
      <c r="C18" s="32">
        <v>2803989.34</v>
      </c>
      <c r="D18" s="14">
        <f t="shared" si="4"/>
        <v>100</v>
      </c>
      <c r="E18" s="14">
        <f t="shared" si="4"/>
        <v>100</v>
      </c>
      <c r="F18" s="8">
        <v>64</v>
      </c>
      <c r="G18" s="32">
        <v>2803989.34</v>
      </c>
      <c r="H18" s="14">
        <f t="shared" si="3"/>
        <v>100</v>
      </c>
      <c r="I18" s="14">
        <f t="shared" si="3"/>
        <v>100</v>
      </c>
      <c r="J18" s="2">
        <v>0</v>
      </c>
      <c r="K18" s="20">
        <v>0</v>
      </c>
      <c r="L18" s="14">
        <f t="shared" si="2"/>
        <v>0</v>
      </c>
      <c r="M18" s="14">
        <f t="shared" si="2"/>
        <v>0</v>
      </c>
      <c r="N18" s="8"/>
      <c r="O18" s="8"/>
      <c r="P18" s="13">
        <f>N18/B18*100</f>
        <v>0</v>
      </c>
      <c r="Q18" s="13">
        <f>O18/C18*100</f>
        <v>0</v>
      </c>
      <c r="R18" s="5"/>
      <c r="S18" s="5"/>
    </row>
    <row r="19" spans="2:17" ht="12.75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0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R8" sqref="R8:S8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4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9" ht="38.25" customHeight="1">
      <c r="A2" s="3" t="s">
        <v>2</v>
      </c>
      <c r="B2" s="26" t="s">
        <v>41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22.5" customHeight="1">
      <c r="A3" s="1" t="s">
        <v>3</v>
      </c>
      <c r="B3" s="27" t="s">
        <v>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87" customHeight="1">
      <c r="A4" s="28" t="s">
        <v>5</v>
      </c>
      <c r="B4" s="28" t="s">
        <v>6</v>
      </c>
      <c r="C4" s="28" t="s">
        <v>0</v>
      </c>
      <c r="D4" s="28" t="s">
        <v>0</v>
      </c>
      <c r="E4" s="28" t="s">
        <v>0</v>
      </c>
      <c r="F4" s="28" t="s">
        <v>7</v>
      </c>
      <c r="G4" s="28" t="s">
        <v>0</v>
      </c>
      <c r="H4" s="28" t="s">
        <v>0</v>
      </c>
      <c r="I4" s="28" t="s">
        <v>0</v>
      </c>
      <c r="J4" s="28" t="s">
        <v>8</v>
      </c>
      <c r="K4" s="28" t="s">
        <v>0</v>
      </c>
      <c r="L4" s="28" t="s">
        <v>0</v>
      </c>
      <c r="M4" s="28" t="s">
        <v>0</v>
      </c>
      <c r="N4" s="28" t="s">
        <v>9</v>
      </c>
      <c r="O4" s="28" t="s">
        <v>0</v>
      </c>
      <c r="P4" s="28" t="s">
        <v>0</v>
      </c>
      <c r="Q4" s="28" t="s">
        <v>0</v>
      </c>
      <c r="R4" s="28" t="s">
        <v>10</v>
      </c>
      <c r="S4" s="28" t="s">
        <v>0</v>
      </c>
    </row>
    <row r="5" spans="1:19" ht="81.75" customHeight="1">
      <c r="A5" s="2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2" t="s">
        <v>15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21" customHeight="1">
      <c r="A7" s="6" t="s">
        <v>19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16</v>
      </c>
      <c r="K7" s="2" t="s">
        <v>17</v>
      </c>
      <c r="L7" s="2" t="s">
        <v>17</v>
      </c>
      <c r="M7" s="2" t="s">
        <v>17</v>
      </c>
      <c r="N7" s="2" t="s">
        <v>35</v>
      </c>
      <c r="O7" s="2" t="s">
        <v>36</v>
      </c>
      <c r="P7" s="2" t="s">
        <v>37</v>
      </c>
      <c r="Q7" s="2" t="s">
        <v>38</v>
      </c>
      <c r="R7" s="8" t="s">
        <v>39</v>
      </c>
      <c r="S7" s="8" t="s">
        <v>40</v>
      </c>
    </row>
    <row r="8" spans="1:19" ht="21" customHeight="1">
      <c r="A8" s="6" t="s">
        <v>20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16</v>
      </c>
      <c r="K8" s="2" t="s">
        <v>17</v>
      </c>
      <c r="L8" s="2" t="s">
        <v>17</v>
      </c>
      <c r="M8" s="2" t="s">
        <v>17</v>
      </c>
      <c r="N8" s="2" t="s">
        <v>50</v>
      </c>
      <c r="O8" s="2" t="s">
        <v>51</v>
      </c>
      <c r="P8" s="2" t="s">
        <v>52</v>
      </c>
      <c r="Q8" s="2" t="s">
        <v>53</v>
      </c>
      <c r="R8" s="8" t="s">
        <v>54</v>
      </c>
      <c r="S8" s="8" t="s">
        <v>55</v>
      </c>
    </row>
    <row r="9" spans="1:19" ht="21" customHeight="1" hidden="1" outlineLevel="1">
      <c r="A9" s="6" t="s">
        <v>21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8"/>
    </row>
    <row r="10" spans="1:19" ht="21" customHeight="1" hidden="1" outlineLevel="1">
      <c r="A10" s="6" t="s">
        <v>22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8"/>
    </row>
    <row r="11" spans="1:19" ht="21" customHeight="1" hidden="1" outlineLevel="1">
      <c r="A11" s="6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"/>
      <c r="S11" s="8"/>
    </row>
    <row r="12" spans="1:19" ht="21" customHeight="1" hidden="1" outlineLevel="1">
      <c r="A12" s="6" t="s">
        <v>24</v>
      </c>
      <c r="B12" s="6"/>
      <c r="C12" s="6"/>
      <c r="D12" s="6"/>
      <c r="E12" s="6"/>
      <c r="F12" s="6"/>
      <c r="G12" s="6"/>
      <c r="H12" s="6"/>
      <c r="I12" s="6"/>
      <c r="J12" s="2"/>
      <c r="K12" s="2"/>
      <c r="L12" s="2"/>
      <c r="M12" s="2"/>
      <c r="N12" s="6"/>
      <c r="O12" s="6"/>
      <c r="P12" s="6"/>
      <c r="Q12" s="6"/>
      <c r="R12" s="8"/>
      <c r="S12" s="8"/>
    </row>
    <row r="13" spans="1:19" ht="21" customHeight="1" hidden="1" outlineLevel="1">
      <c r="A13" s="6" t="s">
        <v>25</v>
      </c>
      <c r="B13" s="8"/>
      <c r="C13" s="8"/>
      <c r="D13" s="8"/>
      <c r="E13" s="8"/>
      <c r="F13" s="8"/>
      <c r="G13" s="8"/>
      <c r="H13" s="8"/>
      <c r="I13" s="8"/>
      <c r="J13" s="2"/>
      <c r="K13" s="2"/>
      <c r="L13" s="2"/>
      <c r="M13" s="2"/>
      <c r="N13" s="8"/>
      <c r="O13" s="8"/>
      <c r="P13" s="8"/>
      <c r="Q13" s="8"/>
      <c r="R13" s="8"/>
      <c r="S13" s="8"/>
    </row>
    <row r="14" spans="1:19" ht="21" customHeight="1" hidden="1" outlineLevel="1">
      <c r="A14" s="6" t="s">
        <v>26</v>
      </c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 t="s">
        <v>27</v>
      </c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8"/>
      <c r="S15" s="8"/>
    </row>
    <row r="16" spans="1:19" ht="21" customHeight="1" hidden="1" outlineLevel="1">
      <c r="A16" s="6" t="s">
        <v>28</v>
      </c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 t="s">
        <v>29</v>
      </c>
      <c r="B17" s="6"/>
      <c r="C17" s="6"/>
      <c r="D17" s="6"/>
      <c r="E17" s="6"/>
      <c r="F17" s="8"/>
      <c r="G17" s="8"/>
      <c r="H17" s="8"/>
      <c r="I17" s="8"/>
      <c r="J17" s="2"/>
      <c r="K17" s="2"/>
      <c r="L17" s="2"/>
      <c r="M17" s="2"/>
      <c r="N17" s="8"/>
      <c r="O17" s="8"/>
      <c r="P17" s="8"/>
      <c r="Q17" s="8"/>
      <c r="R17" s="8"/>
      <c r="S17" s="8"/>
    </row>
    <row r="18" spans="1:19" ht="21" customHeight="1" hidden="1" outlineLevel="1">
      <c r="A18" s="6" t="s">
        <v>30</v>
      </c>
      <c r="B18" s="6"/>
      <c r="C18" s="6"/>
      <c r="D18" s="6"/>
      <c r="E18" s="6"/>
      <c r="F18" s="8"/>
      <c r="G18" s="8"/>
      <c r="H18" s="8"/>
      <c r="I18" s="8"/>
      <c r="J18" s="2"/>
      <c r="K18" s="2"/>
      <c r="L18" s="2"/>
      <c r="M18" s="2"/>
      <c r="N18" s="8"/>
      <c r="O18" s="8"/>
      <c r="P18" s="8"/>
      <c r="Q18" s="8"/>
      <c r="R18" s="8"/>
      <c r="S18" s="8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R8" sqref="R8:S8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4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9" ht="38.25" customHeight="1">
      <c r="A2" s="3" t="s">
        <v>2</v>
      </c>
      <c r="B2" s="26" t="str">
        <f>'02'!B2:S2</f>
        <v>Январь-Февраль 2018 г.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22.5" customHeight="1">
      <c r="A3" s="1" t="s">
        <v>3</v>
      </c>
      <c r="B3" s="27" t="s">
        <v>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87" customHeight="1">
      <c r="A4" s="28" t="s">
        <v>5</v>
      </c>
      <c r="B4" s="28" t="s">
        <v>6</v>
      </c>
      <c r="C4" s="28" t="s">
        <v>0</v>
      </c>
      <c r="D4" s="28" t="s">
        <v>0</v>
      </c>
      <c r="E4" s="28" t="s">
        <v>0</v>
      </c>
      <c r="F4" s="28" t="s">
        <v>7</v>
      </c>
      <c r="G4" s="28" t="s">
        <v>0</v>
      </c>
      <c r="H4" s="28" t="s">
        <v>0</v>
      </c>
      <c r="I4" s="28" t="s">
        <v>0</v>
      </c>
      <c r="J4" s="28" t="s">
        <v>8</v>
      </c>
      <c r="K4" s="28" t="s">
        <v>0</v>
      </c>
      <c r="L4" s="28" t="s">
        <v>0</v>
      </c>
      <c r="M4" s="28" t="s">
        <v>0</v>
      </c>
      <c r="N4" s="28" t="s">
        <v>9</v>
      </c>
      <c r="O4" s="28" t="s">
        <v>0</v>
      </c>
      <c r="P4" s="28" t="s">
        <v>0</v>
      </c>
      <c r="Q4" s="28" t="s">
        <v>0</v>
      </c>
      <c r="R4" s="28" t="s">
        <v>10</v>
      </c>
      <c r="S4" s="28" t="s">
        <v>0</v>
      </c>
    </row>
    <row r="5" spans="1:19" ht="81.75" customHeight="1">
      <c r="A5" s="2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2" t="s">
        <v>15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9"/>
      <c r="Q6" s="23"/>
      <c r="R6" s="23"/>
      <c r="S6" s="23"/>
    </row>
    <row r="7" spans="1:19" ht="21" customHeight="1">
      <c r="A7" s="6" t="str">
        <f>'01'!A7</f>
        <v>Январь 2018.</v>
      </c>
      <c r="B7" s="2" t="s">
        <v>31</v>
      </c>
      <c r="C7" s="2" t="s">
        <v>32</v>
      </c>
      <c r="D7" s="14">
        <f>B7/B7*100</f>
        <v>100</v>
      </c>
      <c r="E7" s="14">
        <f>C7/C7*100</f>
        <v>100</v>
      </c>
      <c r="F7" s="2" t="s">
        <v>31</v>
      </c>
      <c r="G7" s="2" t="s">
        <v>32</v>
      </c>
      <c r="H7" s="14">
        <f>F7/B7*100</f>
        <v>100</v>
      </c>
      <c r="I7" s="14">
        <f>G7/C7*100</f>
        <v>100</v>
      </c>
      <c r="J7" s="2" t="s">
        <v>16</v>
      </c>
      <c r="K7" s="2" t="s">
        <v>17</v>
      </c>
      <c r="L7" s="2" t="s">
        <v>17</v>
      </c>
      <c r="M7" s="2" t="s">
        <v>17</v>
      </c>
      <c r="N7" s="2" t="s">
        <v>35</v>
      </c>
      <c r="O7" s="12" t="s">
        <v>36</v>
      </c>
      <c r="P7" s="13">
        <f>N7/B7*100</f>
        <v>50</v>
      </c>
      <c r="Q7" s="13">
        <f>O7/C7*100</f>
        <v>0.9114764336338692</v>
      </c>
      <c r="R7" s="5"/>
      <c r="S7" s="5"/>
    </row>
    <row r="8" spans="1:19" ht="21" customHeight="1">
      <c r="A8" s="6" t="str">
        <f>'01'!A8</f>
        <v>Февраль 2018.</v>
      </c>
      <c r="B8" s="2" t="str">
        <f>'02'!B8</f>
        <v>38</v>
      </c>
      <c r="C8" s="2" t="str">
        <f>'02'!C8</f>
        <v>9 230 615,11</v>
      </c>
      <c r="D8" s="14">
        <f>B8/B8*100</f>
        <v>100</v>
      </c>
      <c r="E8" s="14">
        <f>C8/C8*100</f>
        <v>100</v>
      </c>
      <c r="F8" s="2" t="str">
        <f>'02'!F8</f>
        <v>37</v>
      </c>
      <c r="G8" s="2" t="str">
        <f>'02'!G8</f>
        <v>8 886 008,38</v>
      </c>
      <c r="H8" s="14">
        <f>F8/B8*100</f>
        <v>97.36842105263158</v>
      </c>
      <c r="I8" s="14">
        <f>G8/C8*100</f>
        <v>96.26669809223583</v>
      </c>
      <c r="J8" s="2" t="s">
        <v>16</v>
      </c>
      <c r="K8" s="2" t="s">
        <v>17</v>
      </c>
      <c r="L8" s="2" t="s">
        <v>17</v>
      </c>
      <c r="M8" s="2" t="s">
        <v>17</v>
      </c>
      <c r="N8" s="2" t="str">
        <f>'02'!N8</f>
        <v>29</v>
      </c>
      <c r="O8" s="2" t="str">
        <f>'02'!O8</f>
        <v>1 540 108,62</v>
      </c>
      <c r="P8" s="13">
        <f>N8/B8*100</f>
        <v>76.31578947368422</v>
      </c>
      <c r="Q8" s="13">
        <f>O8/C8*100</f>
        <v>16.6847886261829</v>
      </c>
      <c r="R8" s="5"/>
      <c r="S8" s="5"/>
    </row>
    <row r="9" spans="1:19" ht="21" customHeight="1" hidden="1" outlineLevel="1">
      <c r="A9" s="6" t="str">
        <f>'01'!A9</f>
        <v>Март 2018.</v>
      </c>
      <c r="B9" s="2"/>
      <c r="C9" s="2"/>
      <c r="D9" s="14"/>
      <c r="E9" s="14"/>
      <c r="F9" s="2"/>
      <c r="G9" s="2"/>
      <c r="H9" s="14"/>
      <c r="I9" s="14"/>
      <c r="J9" s="2"/>
      <c r="K9" s="2"/>
      <c r="L9" s="2"/>
      <c r="M9" s="2"/>
      <c r="N9" s="2"/>
      <c r="O9" s="2"/>
      <c r="P9" s="13"/>
      <c r="Q9" s="13"/>
      <c r="R9" s="5"/>
      <c r="S9" s="5"/>
    </row>
    <row r="10" spans="1:19" ht="21" customHeight="1" hidden="1" outlineLevel="1">
      <c r="A10" s="6" t="str">
        <f>'01'!A10</f>
        <v>Апрель 2018.</v>
      </c>
      <c r="B10" s="2"/>
      <c r="C10" s="2"/>
      <c r="D10" s="14"/>
      <c r="E10" s="14"/>
      <c r="F10" s="2"/>
      <c r="G10" s="2"/>
      <c r="H10" s="14"/>
      <c r="I10" s="14"/>
      <c r="J10" s="2"/>
      <c r="K10" s="2"/>
      <c r="L10" s="2"/>
      <c r="M10" s="2"/>
      <c r="N10" s="2"/>
      <c r="O10" s="2"/>
      <c r="P10" s="13"/>
      <c r="Q10" s="13"/>
      <c r="R10" s="5"/>
      <c r="S10" s="5"/>
    </row>
    <row r="11" spans="1:19" ht="21" customHeight="1" hidden="1" outlineLevel="1">
      <c r="A11" s="6" t="str">
        <f>'01'!A11</f>
        <v>Май 2018.</v>
      </c>
      <c r="B11" s="2"/>
      <c r="C11" s="2"/>
      <c r="D11" s="14"/>
      <c r="E11" s="14"/>
      <c r="F11" s="2"/>
      <c r="G11" s="2"/>
      <c r="H11" s="14"/>
      <c r="I11" s="14"/>
      <c r="J11" s="2"/>
      <c r="K11" s="2"/>
      <c r="L11" s="2"/>
      <c r="M11" s="2"/>
      <c r="N11" s="2"/>
      <c r="O11" s="2"/>
      <c r="P11" s="13"/>
      <c r="Q11" s="13"/>
      <c r="R11" s="5"/>
      <c r="S11" s="5"/>
    </row>
    <row r="12" spans="1:19" ht="21" customHeight="1" hidden="1" outlineLevel="1">
      <c r="A12" s="6" t="str">
        <f>'01'!A12</f>
        <v>Июнь 2018.</v>
      </c>
      <c r="B12" s="8"/>
      <c r="C12" s="8"/>
      <c r="D12" s="14"/>
      <c r="E12" s="14"/>
      <c r="F12" s="8"/>
      <c r="G12" s="8"/>
      <c r="H12" s="14"/>
      <c r="I12" s="14"/>
      <c r="J12" s="2"/>
      <c r="K12" s="2"/>
      <c r="L12" s="2"/>
      <c r="M12" s="2"/>
      <c r="N12" s="8"/>
      <c r="O12" s="8"/>
      <c r="P12" s="13"/>
      <c r="Q12" s="13"/>
      <c r="R12" s="5"/>
      <c r="S12" s="5"/>
    </row>
    <row r="13" spans="1:19" ht="21" customHeight="1" hidden="1" outlineLevel="1">
      <c r="A13" s="6" t="str">
        <f>'01'!A13</f>
        <v>Июль 2018.</v>
      </c>
      <c r="B13" s="8"/>
      <c r="C13" s="8"/>
      <c r="D13" s="14"/>
      <c r="E13" s="14"/>
      <c r="F13" s="8"/>
      <c r="G13" s="8"/>
      <c r="H13" s="14"/>
      <c r="I13" s="14"/>
      <c r="J13" s="2"/>
      <c r="K13" s="2"/>
      <c r="L13" s="2"/>
      <c r="M13" s="2"/>
      <c r="N13" s="8"/>
      <c r="O13" s="8"/>
      <c r="P13" s="13"/>
      <c r="Q13" s="13"/>
      <c r="R13" s="5"/>
      <c r="S13" s="5"/>
    </row>
    <row r="14" spans="1:19" ht="21" customHeight="1" hidden="1" outlineLevel="1">
      <c r="A14" s="6" t="str">
        <f>'01'!A14</f>
        <v>Август 2018.</v>
      </c>
      <c r="B14" s="8"/>
      <c r="C14" s="8"/>
      <c r="D14" s="14"/>
      <c r="E14" s="14"/>
      <c r="F14" s="8"/>
      <c r="G14" s="8"/>
      <c r="H14" s="14"/>
      <c r="I14" s="14"/>
      <c r="J14" s="2"/>
      <c r="K14" s="2"/>
      <c r="L14" s="2"/>
      <c r="M14" s="2"/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'01'!A15</f>
        <v>Сентябрь 2018.</v>
      </c>
      <c r="B15" s="8"/>
      <c r="C15" s="8"/>
      <c r="D15" s="14"/>
      <c r="E15" s="14"/>
      <c r="F15" s="8"/>
      <c r="G15" s="8"/>
      <c r="H15" s="14"/>
      <c r="I15" s="14"/>
      <c r="J15" s="2"/>
      <c r="K15" s="2"/>
      <c r="L15" s="2"/>
      <c r="M15" s="2"/>
      <c r="N15" s="8"/>
      <c r="O15" s="8"/>
      <c r="P15" s="13"/>
      <c r="Q15" s="13"/>
      <c r="R15" s="5"/>
      <c r="S15" s="5"/>
    </row>
    <row r="16" spans="1:19" ht="21" customHeight="1" hidden="1" outlineLevel="1">
      <c r="A16" s="6" t="str">
        <f>'01'!A16</f>
        <v>Октябрь 2018.</v>
      </c>
      <c r="B16" s="8"/>
      <c r="C16" s="8"/>
      <c r="D16" s="14"/>
      <c r="E16" s="14"/>
      <c r="F16" s="8"/>
      <c r="G16" s="8"/>
      <c r="H16" s="14"/>
      <c r="I16" s="14"/>
      <c r="J16" s="2"/>
      <c r="K16" s="2"/>
      <c r="L16" s="2"/>
      <c r="M16" s="2"/>
      <c r="N16" s="8"/>
      <c r="O16" s="8"/>
      <c r="P16" s="13"/>
      <c r="Q16" s="13"/>
      <c r="R16" s="5"/>
      <c r="S16" s="5"/>
    </row>
    <row r="17" spans="1:19" ht="21" customHeight="1" hidden="1" outlineLevel="1">
      <c r="A17" s="6" t="str">
        <f>'01'!A17</f>
        <v>Ноябрь 2018.</v>
      </c>
      <c r="B17" s="8"/>
      <c r="C17" s="8"/>
      <c r="D17" s="14"/>
      <c r="E17" s="14"/>
      <c r="F17" s="8"/>
      <c r="G17" s="8"/>
      <c r="H17" s="14"/>
      <c r="I17" s="14"/>
      <c r="J17" s="2"/>
      <c r="K17" s="2"/>
      <c r="L17" s="2"/>
      <c r="M17" s="2"/>
      <c r="N17" s="8"/>
      <c r="O17" s="8"/>
      <c r="P17" s="13"/>
      <c r="Q17" s="13"/>
      <c r="R17" s="5"/>
      <c r="S17" s="5"/>
    </row>
    <row r="18" spans="1:19" ht="21" customHeight="1" hidden="1" outlineLevel="1">
      <c r="A18" s="6" t="str">
        <f>'01'!A18</f>
        <v>Декабрь 2018.</v>
      </c>
      <c r="B18" s="8"/>
      <c r="C18" s="8"/>
      <c r="D18" s="14"/>
      <c r="E18" s="14"/>
      <c r="F18" s="8"/>
      <c r="G18" s="8"/>
      <c r="H18" s="14"/>
      <c r="I18" s="14"/>
      <c r="J18" s="2"/>
      <c r="K18" s="2"/>
      <c r="L18" s="2"/>
      <c r="M18" s="2"/>
      <c r="N18" s="8"/>
      <c r="O18" s="8"/>
      <c r="P18" s="13"/>
      <c r="Q18" s="13"/>
      <c r="R18" s="5"/>
      <c r="S18" s="5"/>
    </row>
    <row r="19" spans="2:17" ht="12.75" collapsed="1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0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G33" sqref="G33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4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9" ht="38.25" customHeight="1">
      <c r="A2" s="3" t="s">
        <v>2</v>
      </c>
      <c r="B2" s="26" t="s">
        <v>56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22.5" customHeight="1">
      <c r="A3" s="1" t="s">
        <v>3</v>
      </c>
      <c r="B3" s="27" t="s">
        <v>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87" customHeight="1">
      <c r="A4" s="28" t="s">
        <v>5</v>
      </c>
      <c r="B4" s="28" t="s">
        <v>6</v>
      </c>
      <c r="C4" s="28" t="s">
        <v>0</v>
      </c>
      <c r="D4" s="28" t="s">
        <v>0</v>
      </c>
      <c r="E4" s="28" t="s">
        <v>0</v>
      </c>
      <c r="F4" s="28" t="s">
        <v>7</v>
      </c>
      <c r="G4" s="28" t="s">
        <v>0</v>
      </c>
      <c r="H4" s="28" t="s">
        <v>0</v>
      </c>
      <c r="I4" s="28" t="s">
        <v>0</v>
      </c>
      <c r="J4" s="28" t="s">
        <v>8</v>
      </c>
      <c r="K4" s="28" t="s">
        <v>0</v>
      </c>
      <c r="L4" s="28" t="s">
        <v>0</v>
      </c>
      <c r="M4" s="28" t="s">
        <v>0</v>
      </c>
      <c r="N4" s="28" t="s">
        <v>9</v>
      </c>
      <c r="O4" s="28" t="s">
        <v>0</v>
      </c>
      <c r="P4" s="28" t="s">
        <v>0</v>
      </c>
      <c r="Q4" s="28" t="s">
        <v>0</v>
      </c>
      <c r="R4" s="28" t="s">
        <v>10</v>
      </c>
      <c r="S4" s="28" t="s">
        <v>0</v>
      </c>
    </row>
    <row r="5" spans="1:19" ht="81.75" customHeight="1">
      <c r="A5" s="2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2" t="s">
        <v>15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21" customHeight="1">
      <c r="A7" s="6" t="s">
        <v>19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16</v>
      </c>
      <c r="K7" s="2" t="s">
        <v>17</v>
      </c>
      <c r="L7" s="2" t="s">
        <v>17</v>
      </c>
      <c r="M7" s="2" t="s">
        <v>17</v>
      </c>
      <c r="N7" s="2" t="s">
        <v>35</v>
      </c>
      <c r="O7" s="2" t="s">
        <v>36</v>
      </c>
      <c r="P7" s="2" t="s">
        <v>37</v>
      </c>
      <c r="Q7" s="2" t="s">
        <v>38</v>
      </c>
      <c r="R7" s="8" t="s">
        <v>39</v>
      </c>
      <c r="S7" s="8" t="s">
        <v>40</v>
      </c>
    </row>
    <row r="8" spans="1:19" ht="21" customHeight="1">
      <c r="A8" s="6" t="s">
        <v>20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16</v>
      </c>
      <c r="K8" s="2" t="s">
        <v>17</v>
      </c>
      <c r="L8" s="2" t="s">
        <v>17</v>
      </c>
      <c r="M8" s="2" t="s">
        <v>17</v>
      </c>
      <c r="N8" s="2" t="s">
        <v>50</v>
      </c>
      <c r="O8" s="2" t="s">
        <v>51</v>
      </c>
      <c r="P8" s="2" t="s">
        <v>52</v>
      </c>
      <c r="Q8" s="2" t="s">
        <v>53</v>
      </c>
      <c r="R8" s="8" t="s">
        <v>54</v>
      </c>
      <c r="S8" s="8" t="s">
        <v>55</v>
      </c>
    </row>
    <row r="9" spans="1:19" ht="21" customHeight="1">
      <c r="A9" s="6" t="s">
        <v>21</v>
      </c>
      <c r="B9" s="2" t="s">
        <v>57</v>
      </c>
      <c r="C9" s="2" t="s">
        <v>58</v>
      </c>
      <c r="D9" s="2" t="s">
        <v>59</v>
      </c>
      <c r="E9" s="2" t="s">
        <v>60</v>
      </c>
      <c r="F9" s="2" t="s">
        <v>61</v>
      </c>
      <c r="G9" s="2" t="s">
        <v>62</v>
      </c>
      <c r="H9" s="2" t="s">
        <v>63</v>
      </c>
      <c r="I9" s="2" t="s">
        <v>64</v>
      </c>
      <c r="J9" s="2" t="s">
        <v>16</v>
      </c>
      <c r="K9" s="2" t="s">
        <v>17</v>
      </c>
      <c r="L9" s="2" t="s">
        <v>17</v>
      </c>
      <c r="M9" s="2" t="s">
        <v>17</v>
      </c>
      <c r="N9" s="2" t="s">
        <v>46</v>
      </c>
      <c r="O9" s="2" t="s">
        <v>65</v>
      </c>
      <c r="P9" s="2" t="s">
        <v>66</v>
      </c>
      <c r="Q9" s="2" t="s">
        <v>67</v>
      </c>
      <c r="R9" s="8" t="s">
        <v>68</v>
      </c>
      <c r="S9" s="8" t="s">
        <v>69</v>
      </c>
    </row>
    <row r="10" spans="1:19" ht="21" customHeight="1" hidden="1" outlineLevel="1">
      <c r="A10" s="6" t="s">
        <v>22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8"/>
    </row>
    <row r="11" spans="1:19" ht="21" customHeight="1" hidden="1" outlineLevel="1">
      <c r="A11" s="6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"/>
      <c r="S11" s="8"/>
    </row>
    <row r="12" spans="1:19" ht="21" customHeight="1" hidden="1" outlineLevel="1">
      <c r="A12" s="6" t="s">
        <v>24</v>
      </c>
      <c r="B12" s="6"/>
      <c r="C12" s="6"/>
      <c r="D12" s="6"/>
      <c r="E12" s="6"/>
      <c r="F12" s="6"/>
      <c r="G12" s="6"/>
      <c r="H12" s="6"/>
      <c r="I12" s="6"/>
      <c r="J12" s="2"/>
      <c r="K12" s="2"/>
      <c r="L12" s="2"/>
      <c r="M12" s="2"/>
      <c r="N12" s="6"/>
      <c r="O12" s="6"/>
      <c r="P12" s="6"/>
      <c r="Q12" s="6"/>
      <c r="R12" s="8"/>
      <c r="S12" s="8"/>
    </row>
    <row r="13" spans="1:19" ht="21" customHeight="1" hidden="1" outlineLevel="1">
      <c r="A13" s="6" t="s">
        <v>25</v>
      </c>
      <c r="B13" s="8"/>
      <c r="C13" s="8"/>
      <c r="D13" s="8"/>
      <c r="E13" s="8"/>
      <c r="F13" s="8"/>
      <c r="G13" s="8"/>
      <c r="H13" s="8"/>
      <c r="I13" s="8"/>
      <c r="J13" s="2"/>
      <c r="K13" s="2"/>
      <c r="L13" s="2"/>
      <c r="M13" s="2"/>
      <c r="N13" s="8"/>
      <c r="O13" s="8"/>
      <c r="P13" s="8"/>
      <c r="Q13" s="8"/>
      <c r="R13" s="8"/>
      <c r="S13" s="8"/>
    </row>
    <row r="14" spans="1:19" ht="21" customHeight="1" hidden="1" outlineLevel="1">
      <c r="A14" s="6" t="s">
        <v>26</v>
      </c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 t="s">
        <v>27</v>
      </c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8"/>
      <c r="S15" s="8"/>
    </row>
    <row r="16" spans="1:19" ht="21" customHeight="1" hidden="1" outlineLevel="1">
      <c r="A16" s="6" t="s">
        <v>28</v>
      </c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 t="s">
        <v>29</v>
      </c>
      <c r="B17" s="6"/>
      <c r="C17" s="6"/>
      <c r="D17" s="6"/>
      <c r="E17" s="6"/>
      <c r="F17" s="8"/>
      <c r="G17" s="8"/>
      <c r="H17" s="8"/>
      <c r="I17" s="8"/>
      <c r="J17" s="2"/>
      <c r="K17" s="2"/>
      <c r="L17" s="2"/>
      <c r="M17" s="2"/>
      <c r="N17" s="8"/>
      <c r="O17" s="8"/>
      <c r="P17" s="8"/>
      <c r="Q17" s="8"/>
      <c r="R17" s="8"/>
      <c r="S17" s="8"/>
    </row>
    <row r="18" spans="1:19" ht="21" customHeight="1" hidden="1" outlineLevel="1">
      <c r="A18" s="6" t="s">
        <v>30</v>
      </c>
      <c r="B18" s="6"/>
      <c r="C18" s="6"/>
      <c r="D18" s="6"/>
      <c r="E18" s="6"/>
      <c r="F18" s="8"/>
      <c r="G18" s="8"/>
      <c r="H18" s="8"/>
      <c r="I18" s="8"/>
      <c r="J18" s="2"/>
      <c r="K18" s="2"/>
      <c r="L18" s="2"/>
      <c r="M18" s="2"/>
      <c r="N18" s="8"/>
      <c r="O18" s="8"/>
      <c r="P18" s="8"/>
      <c r="Q18" s="8"/>
      <c r="R18" s="8"/>
      <c r="S18" s="8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G33" sqref="G33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4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9" ht="38.25" customHeight="1">
      <c r="A2" s="3" t="s">
        <v>2</v>
      </c>
      <c r="B2" s="26" t="str">
        <f>'03'!B2:S2</f>
        <v>Январь-Март 2018 г.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22.5" customHeight="1">
      <c r="A3" s="1" t="s">
        <v>3</v>
      </c>
      <c r="B3" s="27" t="s">
        <v>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87" customHeight="1">
      <c r="A4" s="28" t="s">
        <v>5</v>
      </c>
      <c r="B4" s="28" t="s">
        <v>6</v>
      </c>
      <c r="C4" s="28" t="s">
        <v>0</v>
      </c>
      <c r="D4" s="28" t="s">
        <v>0</v>
      </c>
      <c r="E4" s="28" t="s">
        <v>0</v>
      </c>
      <c r="F4" s="28" t="s">
        <v>7</v>
      </c>
      <c r="G4" s="28" t="s">
        <v>0</v>
      </c>
      <c r="H4" s="28" t="s">
        <v>0</v>
      </c>
      <c r="I4" s="28" t="s">
        <v>0</v>
      </c>
      <c r="J4" s="28" t="s">
        <v>8</v>
      </c>
      <c r="K4" s="28" t="s">
        <v>0</v>
      </c>
      <c r="L4" s="28" t="s">
        <v>0</v>
      </c>
      <c r="M4" s="28" t="s">
        <v>0</v>
      </c>
      <c r="N4" s="28" t="s">
        <v>9</v>
      </c>
      <c r="O4" s="28" t="s">
        <v>0</v>
      </c>
      <c r="P4" s="28" t="s">
        <v>0</v>
      </c>
      <c r="Q4" s="28" t="s">
        <v>0</v>
      </c>
      <c r="R4" s="28" t="s">
        <v>10</v>
      </c>
      <c r="S4" s="28" t="s">
        <v>0</v>
      </c>
    </row>
    <row r="5" spans="1:19" ht="81.75" customHeight="1">
      <c r="A5" s="2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2" t="s">
        <v>15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9"/>
      <c r="Q6" s="23"/>
      <c r="R6" s="23"/>
      <c r="S6" s="23"/>
    </row>
    <row r="7" spans="1:19" ht="21" customHeight="1">
      <c r="A7" s="6" t="str">
        <f>'01'!A7</f>
        <v>Январь 2018.</v>
      </c>
      <c r="B7" s="2" t="s">
        <v>31</v>
      </c>
      <c r="C7" s="2" t="s">
        <v>32</v>
      </c>
      <c r="D7" s="14">
        <f aca="true" t="shared" si="0" ref="D7:E9">B7/B7*100</f>
        <v>100</v>
      </c>
      <c r="E7" s="14">
        <f t="shared" si="0"/>
        <v>100</v>
      </c>
      <c r="F7" s="2" t="s">
        <v>31</v>
      </c>
      <c r="G7" s="2" t="s">
        <v>32</v>
      </c>
      <c r="H7" s="14">
        <f>F7/B7*100</f>
        <v>100</v>
      </c>
      <c r="I7" s="14">
        <f>G7/C7*100</f>
        <v>100</v>
      </c>
      <c r="J7" s="2" t="s">
        <v>16</v>
      </c>
      <c r="K7" s="2" t="s">
        <v>17</v>
      </c>
      <c r="L7" s="2" t="s">
        <v>17</v>
      </c>
      <c r="M7" s="2" t="s">
        <v>17</v>
      </c>
      <c r="N7" s="2" t="s">
        <v>35</v>
      </c>
      <c r="O7" s="12" t="s">
        <v>36</v>
      </c>
      <c r="P7" s="13">
        <f aca="true" t="shared" si="1" ref="P7:Q9">N7/B7*100</f>
        <v>50</v>
      </c>
      <c r="Q7" s="13">
        <f t="shared" si="1"/>
        <v>0.9114764336338692</v>
      </c>
      <c r="R7" s="5"/>
      <c r="S7" s="5"/>
    </row>
    <row r="8" spans="1:19" ht="21" customHeight="1">
      <c r="A8" s="6" t="str">
        <f>'01'!A8</f>
        <v>Февраль 2018.</v>
      </c>
      <c r="B8" s="2" t="str">
        <f>'02'!B8</f>
        <v>38</v>
      </c>
      <c r="C8" s="2" t="str">
        <f>'02'!C8</f>
        <v>9 230 615,11</v>
      </c>
      <c r="D8" s="14">
        <f t="shared" si="0"/>
        <v>100</v>
      </c>
      <c r="E8" s="14">
        <f t="shared" si="0"/>
        <v>100</v>
      </c>
      <c r="F8" s="2" t="str">
        <f>'02'!F8</f>
        <v>37</v>
      </c>
      <c r="G8" s="2" t="str">
        <f>'02'!G8</f>
        <v>8 886 008,38</v>
      </c>
      <c r="H8" s="14">
        <f>F8/B8*100</f>
        <v>97.36842105263158</v>
      </c>
      <c r="I8" s="14">
        <f>G8/C8*100</f>
        <v>96.26669809223583</v>
      </c>
      <c r="J8" s="2" t="s">
        <v>16</v>
      </c>
      <c r="K8" s="2" t="s">
        <v>17</v>
      </c>
      <c r="L8" s="2" t="s">
        <v>17</v>
      </c>
      <c r="M8" s="2" t="s">
        <v>17</v>
      </c>
      <c r="N8" s="2" t="str">
        <f>'02'!N8</f>
        <v>29</v>
      </c>
      <c r="O8" s="2" t="str">
        <f>'02'!O8</f>
        <v>1 540 108,62</v>
      </c>
      <c r="P8" s="13">
        <f t="shared" si="1"/>
        <v>76.31578947368422</v>
      </c>
      <c r="Q8" s="13">
        <f t="shared" si="1"/>
        <v>16.6847886261829</v>
      </c>
      <c r="R8" s="5"/>
      <c r="S8" s="5"/>
    </row>
    <row r="9" spans="1:19" ht="21" customHeight="1">
      <c r="A9" s="6" t="str">
        <f>'01'!A9</f>
        <v>Март 2018.</v>
      </c>
      <c r="B9" s="2" t="s">
        <v>57</v>
      </c>
      <c r="C9" s="2" t="s">
        <v>58</v>
      </c>
      <c r="D9" s="14">
        <f t="shared" si="0"/>
        <v>100</v>
      </c>
      <c r="E9" s="14">
        <f t="shared" si="0"/>
        <v>100</v>
      </c>
      <c r="F9" s="2" t="s">
        <v>61</v>
      </c>
      <c r="G9" s="2" t="s">
        <v>62</v>
      </c>
      <c r="H9" s="14">
        <f aca="true" t="shared" si="2" ref="H9:H18">F9/B9*100</f>
        <v>92.85714285714286</v>
      </c>
      <c r="I9" s="14">
        <f aca="true" t="shared" si="3" ref="I9:I18">G9/C9*100</f>
        <v>62.2979088780376</v>
      </c>
      <c r="J9" s="2" t="s">
        <v>16</v>
      </c>
      <c r="K9" s="2" t="s">
        <v>17</v>
      </c>
      <c r="L9" s="2" t="s">
        <v>17</v>
      </c>
      <c r="M9" s="2" t="s">
        <v>17</v>
      </c>
      <c r="N9" s="2" t="s">
        <v>46</v>
      </c>
      <c r="O9" s="2" t="s">
        <v>65</v>
      </c>
      <c r="P9" s="13">
        <f t="shared" si="1"/>
        <v>66.07142857142857</v>
      </c>
      <c r="Q9" s="13">
        <f t="shared" si="1"/>
        <v>50.06270295135564</v>
      </c>
      <c r="R9" s="5"/>
      <c r="S9" s="5"/>
    </row>
    <row r="10" spans="1:19" ht="21" customHeight="1" hidden="1" outlineLevel="1">
      <c r="A10" s="6" t="str">
        <f>'01'!A10</f>
        <v>Апрель 2018.</v>
      </c>
      <c r="B10" s="2"/>
      <c r="C10" s="2"/>
      <c r="D10" s="14"/>
      <c r="E10" s="14"/>
      <c r="F10" s="2"/>
      <c r="G10" s="2"/>
      <c r="H10" s="14" t="e">
        <f t="shared" si="2"/>
        <v>#DIV/0!</v>
      </c>
      <c r="I10" s="14" t="e">
        <f t="shared" si="3"/>
        <v>#DIV/0!</v>
      </c>
      <c r="J10" s="2"/>
      <c r="K10" s="2"/>
      <c r="L10" s="2" t="s">
        <v>17</v>
      </c>
      <c r="M10" s="2" t="s">
        <v>17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 t="str">
        <f>'01'!A11</f>
        <v>Май 2018.</v>
      </c>
      <c r="B11" s="2"/>
      <c r="C11" s="2"/>
      <c r="D11" s="14"/>
      <c r="E11" s="14"/>
      <c r="F11" s="2"/>
      <c r="G11" s="2"/>
      <c r="H11" s="14" t="e">
        <f t="shared" si="2"/>
        <v>#DIV/0!</v>
      </c>
      <c r="I11" s="14" t="e">
        <f t="shared" si="3"/>
        <v>#DIV/0!</v>
      </c>
      <c r="J11" s="2"/>
      <c r="K11" s="2"/>
      <c r="L11" s="2" t="s">
        <v>17</v>
      </c>
      <c r="M11" s="2" t="s">
        <v>17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 t="str">
        <f>'01'!A12</f>
        <v>Июнь 2018.</v>
      </c>
      <c r="B12" s="8"/>
      <c r="C12" s="8"/>
      <c r="D12" s="14"/>
      <c r="E12" s="14"/>
      <c r="F12" s="8"/>
      <c r="G12" s="8"/>
      <c r="H12" s="14" t="e">
        <f t="shared" si="2"/>
        <v>#DIV/0!</v>
      </c>
      <c r="I12" s="14" t="e">
        <f t="shared" si="3"/>
        <v>#DIV/0!</v>
      </c>
      <c r="J12" s="2"/>
      <c r="K12" s="2"/>
      <c r="L12" s="2" t="s">
        <v>17</v>
      </c>
      <c r="M12" s="2" t="s">
        <v>17</v>
      </c>
      <c r="N12" s="8"/>
      <c r="O12" s="8"/>
      <c r="P12" s="13"/>
      <c r="Q12" s="13"/>
      <c r="R12" s="5"/>
      <c r="S12" s="5"/>
    </row>
    <row r="13" spans="1:19" ht="21" customHeight="1" hidden="1" outlineLevel="1">
      <c r="A13" s="6" t="str">
        <f>'01'!A13</f>
        <v>Июль 2018.</v>
      </c>
      <c r="B13" s="8"/>
      <c r="C13" s="8"/>
      <c r="D13" s="14"/>
      <c r="E13" s="14"/>
      <c r="F13" s="8"/>
      <c r="G13" s="8"/>
      <c r="H13" s="14" t="e">
        <f t="shared" si="2"/>
        <v>#DIV/0!</v>
      </c>
      <c r="I13" s="14" t="e">
        <f t="shared" si="3"/>
        <v>#DIV/0!</v>
      </c>
      <c r="J13" s="2"/>
      <c r="K13" s="2"/>
      <c r="L13" s="2" t="s">
        <v>17</v>
      </c>
      <c r="M13" s="2" t="s">
        <v>17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str">
        <f>'01'!A14</f>
        <v>Август 2018.</v>
      </c>
      <c r="B14" s="8"/>
      <c r="C14" s="8"/>
      <c r="D14" s="14"/>
      <c r="E14" s="14"/>
      <c r="F14" s="8"/>
      <c r="G14" s="8"/>
      <c r="H14" s="14" t="e">
        <f t="shared" si="2"/>
        <v>#DIV/0!</v>
      </c>
      <c r="I14" s="14" t="e">
        <f t="shared" si="3"/>
        <v>#DIV/0!</v>
      </c>
      <c r="J14" s="2"/>
      <c r="K14" s="2"/>
      <c r="L14" s="2" t="s">
        <v>17</v>
      </c>
      <c r="M14" s="2" t="s">
        <v>17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'01'!A15</f>
        <v>Сентябрь 2018.</v>
      </c>
      <c r="B15" s="8"/>
      <c r="C15" s="8"/>
      <c r="D15" s="14"/>
      <c r="E15" s="14"/>
      <c r="F15" s="8"/>
      <c r="G15" s="8"/>
      <c r="H15" s="14" t="e">
        <f t="shared" si="2"/>
        <v>#DIV/0!</v>
      </c>
      <c r="I15" s="14" t="e">
        <f t="shared" si="3"/>
        <v>#DIV/0!</v>
      </c>
      <c r="J15" s="2"/>
      <c r="K15" s="2"/>
      <c r="L15" s="2" t="s">
        <v>17</v>
      </c>
      <c r="M15" s="2" t="s">
        <v>17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str">
        <f>'01'!A16</f>
        <v>Октябрь 2018.</v>
      </c>
      <c r="B16" s="8"/>
      <c r="C16" s="8"/>
      <c r="D16" s="14"/>
      <c r="E16" s="14"/>
      <c r="F16" s="8"/>
      <c r="G16" s="8"/>
      <c r="H16" s="14" t="e">
        <f t="shared" si="2"/>
        <v>#DIV/0!</v>
      </c>
      <c r="I16" s="14" t="e">
        <f t="shared" si="3"/>
        <v>#DIV/0!</v>
      </c>
      <c r="J16" s="2"/>
      <c r="K16" s="2"/>
      <c r="L16" s="2" t="s">
        <v>17</v>
      </c>
      <c r="M16" s="2" t="s">
        <v>17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 t="str">
        <f>'01'!A17</f>
        <v>Ноябрь 2018.</v>
      </c>
      <c r="B17" s="8"/>
      <c r="C17" s="8"/>
      <c r="D17" s="14"/>
      <c r="E17" s="14"/>
      <c r="F17" s="8"/>
      <c r="G17" s="8"/>
      <c r="H17" s="14" t="e">
        <f t="shared" si="2"/>
        <v>#DIV/0!</v>
      </c>
      <c r="I17" s="14" t="e">
        <f t="shared" si="3"/>
        <v>#DIV/0!</v>
      </c>
      <c r="J17" s="2"/>
      <c r="K17" s="2"/>
      <c r="L17" s="2" t="s">
        <v>17</v>
      </c>
      <c r="M17" s="2" t="s">
        <v>17</v>
      </c>
      <c r="N17" s="8"/>
      <c r="O17" s="8"/>
      <c r="P17" s="13"/>
      <c r="Q17" s="13"/>
      <c r="R17" s="5"/>
      <c r="S17" s="5"/>
    </row>
    <row r="18" spans="1:19" ht="21" customHeight="1" hidden="1" outlineLevel="1">
      <c r="A18" s="6" t="str">
        <f>'01'!A18</f>
        <v>Декабрь 2018.</v>
      </c>
      <c r="B18" s="8"/>
      <c r="C18" s="8"/>
      <c r="D18" s="14"/>
      <c r="E18" s="14"/>
      <c r="F18" s="8"/>
      <c r="G18" s="8"/>
      <c r="H18" s="14" t="e">
        <f t="shared" si="2"/>
        <v>#DIV/0!</v>
      </c>
      <c r="I18" s="14" t="e">
        <f t="shared" si="3"/>
        <v>#DIV/0!</v>
      </c>
      <c r="J18" s="2"/>
      <c r="K18" s="2"/>
      <c r="L18" s="2" t="s">
        <v>17</v>
      </c>
      <c r="M18" s="2" t="s">
        <v>17</v>
      </c>
      <c r="N18" s="8"/>
      <c r="O18" s="8"/>
      <c r="P18" s="13"/>
      <c r="Q18" s="13"/>
      <c r="R18" s="5"/>
      <c r="S18" s="5"/>
    </row>
    <row r="19" spans="2:17" ht="12.75" collapsed="1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0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R10" sqref="R10:S10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4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9" ht="38.25" customHeight="1">
      <c r="A2" s="3" t="s">
        <v>2</v>
      </c>
      <c r="B2" s="26" t="s">
        <v>70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22.5" customHeight="1">
      <c r="A3" s="1" t="s">
        <v>3</v>
      </c>
      <c r="B3" s="27" t="s">
        <v>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87" customHeight="1">
      <c r="A4" s="28" t="s">
        <v>5</v>
      </c>
      <c r="B4" s="28" t="s">
        <v>6</v>
      </c>
      <c r="C4" s="28" t="s">
        <v>0</v>
      </c>
      <c r="D4" s="28" t="s">
        <v>0</v>
      </c>
      <c r="E4" s="28" t="s">
        <v>0</v>
      </c>
      <c r="F4" s="28" t="s">
        <v>7</v>
      </c>
      <c r="G4" s="28" t="s">
        <v>0</v>
      </c>
      <c r="H4" s="28" t="s">
        <v>0</v>
      </c>
      <c r="I4" s="28" t="s">
        <v>0</v>
      </c>
      <c r="J4" s="28" t="s">
        <v>8</v>
      </c>
      <c r="K4" s="28" t="s">
        <v>0</v>
      </c>
      <c r="L4" s="28" t="s">
        <v>0</v>
      </c>
      <c r="M4" s="28" t="s">
        <v>0</v>
      </c>
      <c r="N4" s="28" t="s">
        <v>9</v>
      </c>
      <c r="O4" s="28" t="s">
        <v>0</v>
      </c>
      <c r="P4" s="28" t="s">
        <v>0</v>
      </c>
      <c r="Q4" s="28" t="s">
        <v>0</v>
      </c>
      <c r="R4" s="28" t="s">
        <v>10</v>
      </c>
      <c r="S4" s="28" t="s">
        <v>0</v>
      </c>
    </row>
    <row r="5" spans="1:19" ht="81.75" customHeight="1">
      <c r="A5" s="2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2" t="s">
        <v>15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21" customHeight="1">
      <c r="A7" s="6" t="s">
        <v>19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16</v>
      </c>
      <c r="K7" s="2" t="s">
        <v>17</v>
      </c>
      <c r="L7" s="2" t="s">
        <v>17</v>
      </c>
      <c r="M7" s="2" t="s">
        <v>17</v>
      </c>
      <c r="N7" s="2" t="s">
        <v>35</v>
      </c>
      <c r="O7" s="2" t="s">
        <v>36</v>
      </c>
      <c r="P7" s="2" t="s">
        <v>37</v>
      </c>
      <c r="Q7" s="2" t="s">
        <v>38</v>
      </c>
      <c r="R7" s="8" t="s">
        <v>39</v>
      </c>
      <c r="S7" s="8" t="s">
        <v>40</v>
      </c>
    </row>
    <row r="8" spans="1:19" ht="21" customHeight="1">
      <c r="A8" s="6" t="s">
        <v>20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16</v>
      </c>
      <c r="K8" s="2" t="s">
        <v>17</v>
      </c>
      <c r="L8" s="2" t="s">
        <v>17</v>
      </c>
      <c r="M8" s="2" t="s">
        <v>17</v>
      </c>
      <c r="N8" s="2" t="s">
        <v>50</v>
      </c>
      <c r="O8" s="2" t="s">
        <v>51</v>
      </c>
      <c r="P8" s="2" t="s">
        <v>52</v>
      </c>
      <c r="Q8" s="2" t="s">
        <v>53</v>
      </c>
      <c r="R8" s="8" t="s">
        <v>54</v>
      </c>
      <c r="S8" s="8" t="s">
        <v>55</v>
      </c>
    </row>
    <row r="9" spans="1:19" ht="21" customHeight="1">
      <c r="A9" s="6" t="s">
        <v>21</v>
      </c>
      <c r="B9" s="2" t="s">
        <v>57</v>
      </c>
      <c r="C9" s="2" t="s">
        <v>58</v>
      </c>
      <c r="D9" s="2" t="s">
        <v>59</v>
      </c>
      <c r="E9" s="2" t="s">
        <v>60</v>
      </c>
      <c r="F9" s="2" t="s">
        <v>61</v>
      </c>
      <c r="G9" s="2" t="s">
        <v>62</v>
      </c>
      <c r="H9" s="2" t="s">
        <v>63</v>
      </c>
      <c r="I9" s="2" t="s">
        <v>64</v>
      </c>
      <c r="J9" s="2" t="s">
        <v>16</v>
      </c>
      <c r="K9" s="2" t="s">
        <v>17</v>
      </c>
      <c r="L9" s="2" t="s">
        <v>17</v>
      </c>
      <c r="M9" s="2" t="s">
        <v>17</v>
      </c>
      <c r="N9" s="2" t="s">
        <v>46</v>
      </c>
      <c r="O9" s="2" t="s">
        <v>65</v>
      </c>
      <c r="P9" s="2" t="s">
        <v>66</v>
      </c>
      <c r="Q9" s="2" t="s">
        <v>67</v>
      </c>
      <c r="R9" s="8" t="s">
        <v>68</v>
      </c>
      <c r="S9" s="8" t="s">
        <v>69</v>
      </c>
    </row>
    <row r="10" spans="1:19" ht="21" customHeight="1">
      <c r="A10" s="6" t="s">
        <v>22</v>
      </c>
      <c r="B10" s="2" t="s">
        <v>74</v>
      </c>
      <c r="C10" s="2" t="s">
        <v>71</v>
      </c>
      <c r="D10" s="2" t="s">
        <v>72</v>
      </c>
      <c r="E10" s="2" t="s">
        <v>73</v>
      </c>
      <c r="F10" s="2" t="s">
        <v>74</v>
      </c>
      <c r="G10" s="2" t="s">
        <v>71</v>
      </c>
      <c r="H10" s="2" t="s">
        <v>72</v>
      </c>
      <c r="I10" s="2" t="s">
        <v>73</v>
      </c>
      <c r="J10" s="2" t="s">
        <v>16</v>
      </c>
      <c r="K10" s="2" t="s">
        <v>17</v>
      </c>
      <c r="L10" s="2" t="s">
        <v>17</v>
      </c>
      <c r="M10" s="2" t="s">
        <v>17</v>
      </c>
      <c r="N10" s="2" t="s">
        <v>75</v>
      </c>
      <c r="O10" s="2" t="s">
        <v>76</v>
      </c>
      <c r="P10" s="2" t="s">
        <v>77</v>
      </c>
      <c r="Q10" s="2" t="s">
        <v>78</v>
      </c>
      <c r="R10" s="8" t="s">
        <v>79</v>
      </c>
      <c r="S10" s="8" t="s">
        <v>80</v>
      </c>
    </row>
    <row r="11" spans="1:19" ht="21" customHeight="1" hidden="1" outlineLevel="1">
      <c r="A11" s="6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"/>
      <c r="S11" s="8"/>
    </row>
    <row r="12" spans="1:19" ht="21" customHeight="1" hidden="1" outlineLevel="1">
      <c r="A12" s="6" t="s">
        <v>24</v>
      </c>
      <c r="B12" s="6"/>
      <c r="C12" s="6"/>
      <c r="D12" s="6"/>
      <c r="E12" s="6"/>
      <c r="F12" s="6"/>
      <c r="G12" s="6"/>
      <c r="H12" s="6"/>
      <c r="I12" s="6"/>
      <c r="J12" s="2"/>
      <c r="K12" s="2"/>
      <c r="L12" s="2"/>
      <c r="M12" s="2"/>
      <c r="N12" s="6"/>
      <c r="O12" s="6"/>
      <c r="P12" s="6"/>
      <c r="Q12" s="6"/>
      <c r="R12" s="8"/>
      <c r="S12" s="8"/>
    </row>
    <row r="13" spans="1:19" ht="21" customHeight="1" hidden="1" outlineLevel="1">
      <c r="A13" s="6" t="s">
        <v>25</v>
      </c>
      <c r="B13" s="8"/>
      <c r="C13" s="8"/>
      <c r="D13" s="8"/>
      <c r="E13" s="8"/>
      <c r="F13" s="8"/>
      <c r="G13" s="8"/>
      <c r="H13" s="8"/>
      <c r="I13" s="8"/>
      <c r="J13" s="2"/>
      <c r="K13" s="2"/>
      <c r="L13" s="2"/>
      <c r="M13" s="2"/>
      <c r="N13" s="8"/>
      <c r="O13" s="8"/>
      <c r="P13" s="8"/>
      <c r="Q13" s="8"/>
      <c r="R13" s="8"/>
      <c r="S13" s="8"/>
    </row>
    <row r="14" spans="1:19" ht="21" customHeight="1" hidden="1" outlineLevel="1">
      <c r="A14" s="6" t="s">
        <v>26</v>
      </c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 t="s">
        <v>27</v>
      </c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8"/>
      <c r="S15" s="8"/>
    </row>
    <row r="16" spans="1:19" ht="21" customHeight="1" hidden="1" outlineLevel="1">
      <c r="A16" s="6" t="s">
        <v>28</v>
      </c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 t="s">
        <v>29</v>
      </c>
      <c r="B17" s="6"/>
      <c r="C17" s="6"/>
      <c r="D17" s="6"/>
      <c r="E17" s="6"/>
      <c r="F17" s="8"/>
      <c r="G17" s="8"/>
      <c r="H17" s="8"/>
      <c r="I17" s="8"/>
      <c r="J17" s="2"/>
      <c r="K17" s="2"/>
      <c r="L17" s="2"/>
      <c r="M17" s="2"/>
      <c r="N17" s="8"/>
      <c r="O17" s="8"/>
      <c r="P17" s="8"/>
      <c r="Q17" s="8"/>
      <c r="R17" s="8"/>
      <c r="S17" s="8"/>
    </row>
    <row r="18" spans="1:19" ht="21" customHeight="1" hidden="1" outlineLevel="1">
      <c r="A18" s="6" t="s">
        <v>30</v>
      </c>
      <c r="B18" s="6"/>
      <c r="C18" s="6"/>
      <c r="D18" s="6"/>
      <c r="E18" s="6"/>
      <c r="F18" s="8"/>
      <c r="G18" s="8"/>
      <c r="H18" s="8"/>
      <c r="I18" s="8"/>
      <c r="J18" s="2"/>
      <c r="K18" s="2"/>
      <c r="L18" s="2"/>
      <c r="M18" s="2"/>
      <c r="N18" s="8"/>
      <c r="O18" s="8"/>
      <c r="P18" s="8"/>
      <c r="Q18" s="8"/>
      <c r="R18" s="8"/>
      <c r="S18" s="8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R10" sqref="R10:S10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4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9" ht="38.25" customHeight="1">
      <c r="A2" s="3" t="s">
        <v>2</v>
      </c>
      <c r="B2" s="26" t="str">
        <f>'04'!B2:S2</f>
        <v>Январь-Апрель 2018 г.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22.5" customHeight="1">
      <c r="A3" s="1" t="s">
        <v>3</v>
      </c>
      <c r="B3" s="27" t="s">
        <v>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87" customHeight="1">
      <c r="A4" s="28" t="s">
        <v>5</v>
      </c>
      <c r="B4" s="28" t="s">
        <v>6</v>
      </c>
      <c r="C4" s="28" t="s">
        <v>0</v>
      </c>
      <c r="D4" s="28" t="s">
        <v>0</v>
      </c>
      <c r="E4" s="28" t="s">
        <v>0</v>
      </c>
      <c r="F4" s="28" t="s">
        <v>7</v>
      </c>
      <c r="G4" s="28" t="s">
        <v>0</v>
      </c>
      <c r="H4" s="28" t="s">
        <v>0</v>
      </c>
      <c r="I4" s="28" t="s">
        <v>0</v>
      </c>
      <c r="J4" s="28" t="s">
        <v>8</v>
      </c>
      <c r="K4" s="28" t="s">
        <v>0</v>
      </c>
      <c r="L4" s="28" t="s">
        <v>0</v>
      </c>
      <c r="M4" s="28" t="s">
        <v>0</v>
      </c>
      <c r="N4" s="28" t="s">
        <v>9</v>
      </c>
      <c r="O4" s="28" t="s">
        <v>0</v>
      </c>
      <c r="P4" s="28" t="s">
        <v>0</v>
      </c>
      <c r="Q4" s="28" t="s">
        <v>0</v>
      </c>
      <c r="R4" s="28" t="s">
        <v>10</v>
      </c>
      <c r="S4" s="28" t="s">
        <v>0</v>
      </c>
    </row>
    <row r="5" spans="1:19" ht="81.75" customHeight="1">
      <c r="A5" s="2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2" t="s">
        <v>15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9"/>
      <c r="Q6" s="23"/>
      <c r="R6" s="23"/>
      <c r="S6" s="23"/>
    </row>
    <row r="7" spans="1:19" ht="21" customHeight="1">
      <c r="A7" s="6" t="str">
        <f>'01'!A7</f>
        <v>Январь 2018.</v>
      </c>
      <c r="B7" s="2" t="s">
        <v>31</v>
      </c>
      <c r="C7" s="2" t="s">
        <v>32</v>
      </c>
      <c r="D7" s="14">
        <f aca="true" t="shared" si="0" ref="D7:E9">B7/B7*100</f>
        <v>100</v>
      </c>
      <c r="E7" s="14">
        <f t="shared" si="0"/>
        <v>100</v>
      </c>
      <c r="F7" s="2" t="s">
        <v>31</v>
      </c>
      <c r="G7" s="2" t="s">
        <v>32</v>
      </c>
      <c r="H7" s="14">
        <f>F7/B7*100</f>
        <v>100</v>
      </c>
      <c r="I7" s="14">
        <f>G7/C7*100</f>
        <v>100</v>
      </c>
      <c r="J7" s="2" t="s">
        <v>16</v>
      </c>
      <c r="K7" s="2" t="s">
        <v>17</v>
      </c>
      <c r="L7" s="2" t="s">
        <v>17</v>
      </c>
      <c r="M7" s="2" t="s">
        <v>17</v>
      </c>
      <c r="N7" s="2" t="s">
        <v>35</v>
      </c>
      <c r="O7" s="12" t="s">
        <v>36</v>
      </c>
      <c r="P7" s="13">
        <f aca="true" t="shared" si="1" ref="P7:Q9">N7/B7*100</f>
        <v>50</v>
      </c>
      <c r="Q7" s="13">
        <f t="shared" si="1"/>
        <v>0.9114764336338692</v>
      </c>
      <c r="R7" s="5"/>
      <c r="S7" s="5"/>
    </row>
    <row r="8" spans="1:19" ht="21" customHeight="1">
      <c r="A8" s="6" t="str">
        <f>'01'!A8</f>
        <v>Февраль 2018.</v>
      </c>
      <c r="B8" s="2" t="str">
        <f>'02'!B8</f>
        <v>38</v>
      </c>
      <c r="C8" s="2" t="str">
        <f>'02'!C8</f>
        <v>9 230 615,11</v>
      </c>
      <c r="D8" s="14">
        <f t="shared" si="0"/>
        <v>100</v>
      </c>
      <c r="E8" s="14">
        <f t="shared" si="0"/>
        <v>100</v>
      </c>
      <c r="F8" s="2" t="str">
        <f>'02'!F8</f>
        <v>37</v>
      </c>
      <c r="G8" s="2" t="str">
        <f>'02'!G8</f>
        <v>8 886 008,38</v>
      </c>
      <c r="H8" s="14">
        <f>F8/B8*100</f>
        <v>97.36842105263158</v>
      </c>
      <c r="I8" s="14">
        <f>G8/C8*100</f>
        <v>96.26669809223583</v>
      </c>
      <c r="J8" s="2" t="s">
        <v>16</v>
      </c>
      <c r="K8" s="2" t="s">
        <v>17</v>
      </c>
      <c r="L8" s="2" t="s">
        <v>17</v>
      </c>
      <c r="M8" s="2" t="s">
        <v>17</v>
      </c>
      <c r="N8" s="2" t="str">
        <f>'02'!N8</f>
        <v>29</v>
      </c>
      <c r="O8" s="2" t="str">
        <f>'02'!O8</f>
        <v>1 540 108,62</v>
      </c>
      <c r="P8" s="13">
        <f t="shared" si="1"/>
        <v>76.31578947368422</v>
      </c>
      <c r="Q8" s="13">
        <f t="shared" si="1"/>
        <v>16.6847886261829</v>
      </c>
      <c r="R8" s="5"/>
      <c r="S8" s="5"/>
    </row>
    <row r="9" spans="1:19" ht="21" customHeight="1">
      <c r="A9" s="6" t="str">
        <f>'01'!A9</f>
        <v>Март 2018.</v>
      </c>
      <c r="B9" s="2" t="s">
        <v>57</v>
      </c>
      <c r="C9" s="2" t="s">
        <v>58</v>
      </c>
      <c r="D9" s="14">
        <f t="shared" si="0"/>
        <v>100</v>
      </c>
      <c r="E9" s="14">
        <f t="shared" si="0"/>
        <v>100</v>
      </c>
      <c r="F9" s="2" t="s">
        <v>61</v>
      </c>
      <c r="G9" s="2" t="s">
        <v>62</v>
      </c>
      <c r="H9" s="14">
        <f aca="true" t="shared" si="2" ref="H9:I18">F9/B9*100</f>
        <v>92.85714285714286</v>
      </c>
      <c r="I9" s="14">
        <f t="shared" si="2"/>
        <v>62.2979088780376</v>
      </c>
      <c r="J9" s="2" t="s">
        <v>16</v>
      </c>
      <c r="K9" s="2" t="s">
        <v>17</v>
      </c>
      <c r="L9" s="2" t="s">
        <v>17</v>
      </c>
      <c r="M9" s="2" t="s">
        <v>17</v>
      </c>
      <c r="N9" s="2" t="s">
        <v>46</v>
      </c>
      <c r="O9" s="2" t="s">
        <v>65</v>
      </c>
      <c r="P9" s="13">
        <f t="shared" si="1"/>
        <v>66.07142857142857</v>
      </c>
      <c r="Q9" s="13">
        <f t="shared" si="1"/>
        <v>50.06270295135564</v>
      </c>
      <c r="R9" s="5"/>
      <c r="S9" s="5"/>
    </row>
    <row r="10" spans="1:19" ht="21" customHeight="1">
      <c r="A10" s="6" t="str">
        <f>'01'!A10</f>
        <v>Апрель 2018.</v>
      </c>
      <c r="B10" s="2" t="str">
        <f>'04'!B10</f>
        <v>69</v>
      </c>
      <c r="C10" s="2" t="str">
        <f>'04'!C10</f>
        <v>7 288 300,88</v>
      </c>
      <c r="D10" s="14">
        <f>B10/B10*100</f>
        <v>100</v>
      </c>
      <c r="E10" s="14">
        <f>C10/C10*100</f>
        <v>100</v>
      </c>
      <c r="F10" s="2" t="str">
        <f>'04'!F10</f>
        <v>69</v>
      </c>
      <c r="G10" s="2" t="str">
        <f>'04'!G10</f>
        <v>7 288 300,88</v>
      </c>
      <c r="H10" s="14">
        <f t="shared" si="2"/>
        <v>100</v>
      </c>
      <c r="I10" s="14">
        <f t="shared" si="2"/>
        <v>100</v>
      </c>
      <c r="J10" s="2" t="str">
        <f>'04'!J10</f>
        <v>0</v>
      </c>
      <c r="K10" s="2" t="str">
        <f>'04'!K10</f>
        <v>0,00</v>
      </c>
      <c r="L10" s="2" t="s">
        <v>17</v>
      </c>
      <c r="M10" s="2" t="s">
        <v>17</v>
      </c>
      <c r="N10" s="2" t="str">
        <f>'04'!N10</f>
        <v>51</v>
      </c>
      <c r="O10" s="2" t="str">
        <f>'04'!O10</f>
        <v>754 893,33</v>
      </c>
      <c r="P10" s="13">
        <f>N10/B10*100</f>
        <v>73.91304347826086</v>
      </c>
      <c r="Q10" s="13">
        <f>O10/C10*100</f>
        <v>10.357603815060939</v>
      </c>
      <c r="R10" s="5"/>
      <c r="S10" s="5"/>
    </row>
    <row r="11" spans="1:19" ht="21" customHeight="1" hidden="1" outlineLevel="1">
      <c r="A11" s="6" t="str">
        <f>'01'!A11</f>
        <v>Май 2018.</v>
      </c>
      <c r="B11" s="2"/>
      <c r="C11" s="2"/>
      <c r="D11" s="14"/>
      <c r="E11" s="14"/>
      <c r="F11" s="2"/>
      <c r="G11" s="2"/>
      <c r="H11" s="14" t="e">
        <f t="shared" si="2"/>
        <v>#DIV/0!</v>
      </c>
      <c r="I11" s="14" t="e">
        <f t="shared" si="2"/>
        <v>#DIV/0!</v>
      </c>
      <c r="J11" s="2"/>
      <c r="K11" s="2"/>
      <c r="L11" s="2" t="s">
        <v>17</v>
      </c>
      <c r="M11" s="2" t="s">
        <v>17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 t="str">
        <f>'01'!A12</f>
        <v>Июнь 2018.</v>
      </c>
      <c r="B12" s="8"/>
      <c r="C12" s="8"/>
      <c r="D12" s="14"/>
      <c r="E12" s="14"/>
      <c r="F12" s="8"/>
      <c r="G12" s="8"/>
      <c r="H12" s="14" t="e">
        <f t="shared" si="2"/>
        <v>#DIV/0!</v>
      </c>
      <c r="I12" s="14" t="e">
        <f t="shared" si="2"/>
        <v>#DIV/0!</v>
      </c>
      <c r="J12" s="2"/>
      <c r="K12" s="2"/>
      <c r="L12" s="2" t="s">
        <v>17</v>
      </c>
      <c r="M12" s="2" t="s">
        <v>17</v>
      </c>
      <c r="N12" s="8"/>
      <c r="O12" s="8"/>
      <c r="P12" s="13"/>
      <c r="Q12" s="13"/>
      <c r="R12" s="5"/>
      <c r="S12" s="5"/>
    </row>
    <row r="13" spans="1:19" ht="21" customHeight="1" hidden="1" outlineLevel="1">
      <c r="A13" s="6" t="str">
        <f>'01'!A13</f>
        <v>Июль 2018.</v>
      </c>
      <c r="B13" s="8"/>
      <c r="C13" s="8"/>
      <c r="D13" s="14"/>
      <c r="E13" s="14"/>
      <c r="F13" s="8"/>
      <c r="G13" s="8"/>
      <c r="H13" s="14" t="e">
        <f t="shared" si="2"/>
        <v>#DIV/0!</v>
      </c>
      <c r="I13" s="14" t="e">
        <f t="shared" si="2"/>
        <v>#DIV/0!</v>
      </c>
      <c r="J13" s="2"/>
      <c r="K13" s="2"/>
      <c r="L13" s="2" t="s">
        <v>17</v>
      </c>
      <c r="M13" s="2" t="s">
        <v>17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str">
        <f>'01'!A14</f>
        <v>Август 2018.</v>
      </c>
      <c r="B14" s="8"/>
      <c r="C14" s="8"/>
      <c r="D14" s="14"/>
      <c r="E14" s="14"/>
      <c r="F14" s="8"/>
      <c r="G14" s="8"/>
      <c r="H14" s="14" t="e">
        <f t="shared" si="2"/>
        <v>#DIV/0!</v>
      </c>
      <c r="I14" s="14" t="e">
        <f t="shared" si="2"/>
        <v>#DIV/0!</v>
      </c>
      <c r="J14" s="2"/>
      <c r="K14" s="2"/>
      <c r="L14" s="2" t="s">
        <v>17</v>
      </c>
      <c r="M14" s="2" t="s">
        <v>17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'01'!A15</f>
        <v>Сентябрь 2018.</v>
      </c>
      <c r="B15" s="8"/>
      <c r="C15" s="8"/>
      <c r="D15" s="14"/>
      <c r="E15" s="14"/>
      <c r="F15" s="8"/>
      <c r="G15" s="8"/>
      <c r="H15" s="14" t="e">
        <f t="shared" si="2"/>
        <v>#DIV/0!</v>
      </c>
      <c r="I15" s="14" t="e">
        <f t="shared" si="2"/>
        <v>#DIV/0!</v>
      </c>
      <c r="J15" s="2"/>
      <c r="K15" s="2"/>
      <c r="L15" s="2" t="s">
        <v>17</v>
      </c>
      <c r="M15" s="2" t="s">
        <v>17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str">
        <f>'01'!A16</f>
        <v>Октябрь 2018.</v>
      </c>
      <c r="B16" s="8"/>
      <c r="C16" s="8"/>
      <c r="D16" s="14"/>
      <c r="E16" s="14"/>
      <c r="F16" s="8"/>
      <c r="G16" s="8"/>
      <c r="H16" s="14" t="e">
        <f t="shared" si="2"/>
        <v>#DIV/0!</v>
      </c>
      <c r="I16" s="14" t="e">
        <f t="shared" si="2"/>
        <v>#DIV/0!</v>
      </c>
      <c r="J16" s="2"/>
      <c r="K16" s="2"/>
      <c r="L16" s="2" t="s">
        <v>17</v>
      </c>
      <c r="M16" s="2" t="s">
        <v>17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 t="str">
        <f>'01'!A17</f>
        <v>Ноябрь 2018.</v>
      </c>
      <c r="B17" s="8"/>
      <c r="C17" s="8"/>
      <c r="D17" s="14"/>
      <c r="E17" s="14"/>
      <c r="F17" s="8"/>
      <c r="G17" s="8"/>
      <c r="H17" s="14" t="e">
        <f t="shared" si="2"/>
        <v>#DIV/0!</v>
      </c>
      <c r="I17" s="14" t="e">
        <f t="shared" si="2"/>
        <v>#DIV/0!</v>
      </c>
      <c r="J17" s="2"/>
      <c r="K17" s="2"/>
      <c r="L17" s="2" t="s">
        <v>17</v>
      </c>
      <c r="M17" s="2" t="s">
        <v>17</v>
      </c>
      <c r="N17" s="8"/>
      <c r="O17" s="8"/>
      <c r="P17" s="13"/>
      <c r="Q17" s="13"/>
      <c r="R17" s="5"/>
      <c r="S17" s="5"/>
    </row>
    <row r="18" spans="1:19" ht="21" customHeight="1" hidden="1" outlineLevel="1">
      <c r="A18" s="6" t="str">
        <f>'01'!A18</f>
        <v>Декабрь 2018.</v>
      </c>
      <c r="B18" s="8"/>
      <c r="C18" s="8"/>
      <c r="D18" s="14"/>
      <c r="E18" s="14"/>
      <c r="F18" s="8"/>
      <c r="G18" s="8"/>
      <c r="H18" s="14" t="e">
        <f t="shared" si="2"/>
        <v>#DIV/0!</v>
      </c>
      <c r="I18" s="14" t="e">
        <f t="shared" si="2"/>
        <v>#DIV/0!</v>
      </c>
      <c r="J18" s="2"/>
      <c r="K18" s="2"/>
      <c r="L18" s="2" t="s">
        <v>17</v>
      </c>
      <c r="M18" s="2" t="s">
        <v>17</v>
      </c>
      <c r="N18" s="8"/>
      <c r="O18" s="8"/>
      <c r="P18" s="13"/>
      <c r="Q18" s="13"/>
      <c r="R18" s="5"/>
      <c r="S18" s="5"/>
    </row>
    <row r="19" spans="2:17" ht="12.75" collapsed="1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0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N12" sqref="N12:O12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4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9" ht="38.25" customHeight="1">
      <c r="A2" s="3" t="s">
        <v>2</v>
      </c>
      <c r="B2" s="26" t="s">
        <v>81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22.5" customHeight="1">
      <c r="A3" s="1" t="s">
        <v>3</v>
      </c>
      <c r="B3" s="27" t="s">
        <v>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87" customHeight="1">
      <c r="A4" s="28" t="s">
        <v>5</v>
      </c>
      <c r="B4" s="28" t="s">
        <v>6</v>
      </c>
      <c r="C4" s="28" t="s">
        <v>0</v>
      </c>
      <c r="D4" s="28" t="s">
        <v>0</v>
      </c>
      <c r="E4" s="28" t="s">
        <v>0</v>
      </c>
      <c r="F4" s="28" t="s">
        <v>7</v>
      </c>
      <c r="G4" s="28" t="s">
        <v>0</v>
      </c>
      <c r="H4" s="28" t="s">
        <v>0</v>
      </c>
      <c r="I4" s="28" t="s">
        <v>0</v>
      </c>
      <c r="J4" s="28" t="s">
        <v>8</v>
      </c>
      <c r="K4" s="28" t="s">
        <v>0</v>
      </c>
      <c r="L4" s="28" t="s">
        <v>0</v>
      </c>
      <c r="M4" s="28" t="s">
        <v>0</v>
      </c>
      <c r="N4" s="28" t="s">
        <v>9</v>
      </c>
      <c r="O4" s="28" t="s">
        <v>0</v>
      </c>
      <c r="P4" s="28" t="s">
        <v>0</v>
      </c>
      <c r="Q4" s="28" t="s">
        <v>0</v>
      </c>
      <c r="R4" s="28" t="s">
        <v>10</v>
      </c>
      <c r="S4" s="28" t="s">
        <v>0</v>
      </c>
    </row>
    <row r="5" spans="1:19" ht="81.75" customHeight="1">
      <c r="A5" s="2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2" t="s">
        <v>15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21" customHeight="1">
      <c r="A7" s="6" t="s">
        <v>19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16</v>
      </c>
      <c r="K7" s="2" t="s">
        <v>17</v>
      </c>
      <c r="L7" s="2" t="s">
        <v>17</v>
      </c>
      <c r="M7" s="2" t="s">
        <v>17</v>
      </c>
      <c r="N7" s="2" t="s">
        <v>35</v>
      </c>
      <c r="O7" s="2" t="s">
        <v>36</v>
      </c>
      <c r="P7" s="2" t="s">
        <v>37</v>
      </c>
      <c r="Q7" s="2" t="s">
        <v>38</v>
      </c>
      <c r="R7" s="8" t="s">
        <v>39</v>
      </c>
      <c r="S7" s="8" t="s">
        <v>40</v>
      </c>
    </row>
    <row r="8" spans="1:19" ht="21" customHeight="1">
      <c r="A8" s="6" t="s">
        <v>20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16</v>
      </c>
      <c r="K8" s="2" t="s">
        <v>17</v>
      </c>
      <c r="L8" s="2" t="s">
        <v>17</v>
      </c>
      <c r="M8" s="2" t="s">
        <v>17</v>
      </c>
      <c r="N8" s="2" t="s">
        <v>50</v>
      </c>
      <c r="O8" s="2" t="s">
        <v>51</v>
      </c>
      <c r="P8" s="2" t="s">
        <v>52</v>
      </c>
      <c r="Q8" s="2" t="s">
        <v>53</v>
      </c>
      <c r="R8" s="8" t="s">
        <v>54</v>
      </c>
      <c r="S8" s="8" t="s">
        <v>55</v>
      </c>
    </row>
    <row r="9" spans="1:19" ht="21" customHeight="1">
      <c r="A9" s="6" t="s">
        <v>21</v>
      </c>
      <c r="B9" s="2" t="s">
        <v>57</v>
      </c>
      <c r="C9" s="2" t="s">
        <v>58</v>
      </c>
      <c r="D9" s="2" t="s">
        <v>59</v>
      </c>
      <c r="E9" s="2" t="s">
        <v>60</v>
      </c>
      <c r="F9" s="2" t="s">
        <v>61</v>
      </c>
      <c r="G9" s="2" t="s">
        <v>62</v>
      </c>
      <c r="H9" s="2" t="s">
        <v>63</v>
      </c>
      <c r="I9" s="2" t="s">
        <v>64</v>
      </c>
      <c r="J9" s="2" t="s">
        <v>16</v>
      </c>
      <c r="K9" s="2" t="s">
        <v>17</v>
      </c>
      <c r="L9" s="2" t="s">
        <v>17</v>
      </c>
      <c r="M9" s="2" t="s">
        <v>17</v>
      </c>
      <c r="N9" s="2" t="s">
        <v>46</v>
      </c>
      <c r="O9" s="2" t="s">
        <v>65</v>
      </c>
      <c r="P9" s="2" t="s">
        <v>66</v>
      </c>
      <c r="Q9" s="2" t="s">
        <v>67</v>
      </c>
      <c r="R9" s="8" t="s">
        <v>68</v>
      </c>
      <c r="S9" s="8" t="s">
        <v>69</v>
      </c>
    </row>
    <row r="10" spans="1:19" ht="21" customHeight="1">
      <c r="A10" s="6" t="s">
        <v>22</v>
      </c>
      <c r="B10" s="2" t="s">
        <v>74</v>
      </c>
      <c r="C10" s="2" t="s">
        <v>71</v>
      </c>
      <c r="D10" s="2" t="s">
        <v>72</v>
      </c>
      <c r="E10" s="2" t="s">
        <v>73</v>
      </c>
      <c r="F10" s="2" t="s">
        <v>74</v>
      </c>
      <c r="G10" s="2" t="s">
        <v>71</v>
      </c>
      <c r="H10" s="2" t="s">
        <v>72</v>
      </c>
      <c r="I10" s="2" t="s">
        <v>73</v>
      </c>
      <c r="J10" s="2" t="s">
        <v>16</v>
      </c>
      <c r="K10" s="2" t="s">
        <v>17</v>
      </c>
      <c r="L10" s="2" t="s">
        <v>17</v>
      </c>
      <c r="M10" s="2" t="s">
        <v>17</v>
      </c>
      <c r="N10" s="2" t="s">
        <v>75</v>
      </c>
      <c r="O10" s="2" t="s">
        <v>76</v>
      </c>
      <c r="P10" s="2" t="s">
        <v>77</v>
      </c>
      <c r="Q10" s="2" t="s">
        <v>78</v>
      </c>
      <c r="R10" s="8" t="s">
        <v>79</v>
      </c>
      <c r="S10" s="8" t="s">
        <v>80</v>
      </c>
    </row>
    <row r="11" spans="1:19" ht="21" customHeight="1" hidden="1" outlineLevel="1">
      <c r="A11" s="6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"/>
      <c r="S11" s="8"/>
    </row>
    <row r="12" spans="1:19" ht="21" customHeight="1" collapsed="1">
      <c r="A12" s="6" t="s">
        <v>24</v>
      </c>
      <c r="B12" s="6" t="s">
        <v>82</v>
      </c>
      <c r="C12" s="6" t="s">
        <v>83</v>
      </c>
      <c r="D12" s="6" t="s">
        <v>84</v>
      </c>
      <c r="E12" s="6" t="s">
        <v>85</v>
      </c>
      <c r="F12" s="6" t="s">
        <v>86</v>
      </c>
      <c r="G12" s="6" t="s">
        <v>87</v>
      </c>
      <c r="H12" s="6" t="s">
        <v>88</v>
      </c>
      <c r="I12" s="6" t="s">
        <v>89</v>
      </c>
      <c r="J12" s="2" t="s">
        <v>16</v>
      </c>
      <c r="K12" s="2" t="s">
        <v>17</v>
      </c>
      <c r="L12" s="2" t="s">
        <v>17</v>
      </c>
      <c r="M12" s="2" t="s">
        <v>17</v>
      </c>
      <c r="N12" s="6" t="s">
        <v>90</v>
      </c>
      <c r="O12" s="6" t="s">
        <v>91</v>
      </c>
      <c r="P12" s="6" t="s">
        <v>92</v>
      </c>
      <c r="Q12" s="6" t="s">
        <v>93</v>
      </c>
      <c r="R12" s="6" t="s">
        <v>94</v>
      </c>
      <c r="S12" s="6" t="s">
        <v>95</v>
      </c>
    </row>
    <row r="13" spans="1:19" ht="21" customHeight="1" hidden="1" outlineLevel="1">
      <c r="A13" s="6" t="s">
        <v>25</v>
      </c>
      <c r="B13" s="8"/>
      <c r="C13" s="8"/>
      <c r="D13" s="8"/>
      <c r="E13" s="8"/>
      <c r="F13" s="8"/>
      <c r="G13" s="8"/>
      <c r="H13" s="8"/>
      <c r="I13" s="8"/>
      <c r="J13" s="2"/>
      <c r="K13" s="2"/>
      <c r="L13" s="2"/>
      <c r="M13" s="2"/>
      <c r="N13" s="8"/>
      <c r="O13" s="8"/>
      <c r="P13" s="8"/>
      <c r="Q13" s="8"/>
      <c r="R13" s="8"/>
      <c r="S13" s="8"/>
    </row>
    <row r="14" spans="1:19" ht="21" customHeight="1" hidden="1" outlineLevel="1">
      <c r="A14" s="6" t="s">
        <v>26</v>
      </c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 t="s">
        <v>27</v>
      </c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8"/>
      <c r="S15" s="8"/>
    </row>
    <row r="16" spans="1:19" ht="21" customHeight="1" hidden="1" outlineLevel="1">
      <c r="A16" s="6" t="s">
        <v>28</v>
      </c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 t="s">
        <v>29</v>
      </c>
      <c r="B17" s="6"/>
      <c r="C17" s="6"/>
      <c r="D17" s="6"/>
      <c r="E17" s="6"/>
      <c r="F17" s="8"/>
      <c r="G17" s="8"/>
      <c r="H17" s="8"/>
      <c r="I17" s="8"/>
      <c r="J17" s="2"/>
      <c r="K17" s="2"/>
      <c r="L17" s="2"/>
      <c r="M17" s="2"/>
      <c r="N17" s="8"/>
      <c r="O17" s="8"/>
      <c r="P17" s="8"/>
      <c r="Q17" s="8"/>
      <c r="R17" s="8"/>
      <c r="S17" s="8"/>
    </row>
    <row r="18" spans="1:19" ht="21" customHeight="1" hidden="1" outlineLevel="1">
      <c r="A18" s="6" t="s">
        <v>30</v>
      </c>
      <c r="B18" s="6"/>
      <c r="C18" s="6"/>
      <c r="D18" s="6"/>
      <c r="E18" s="6"/>
      <c r="F18" s="8"/>
      <c r="G18" s="8"/>
      <c r="H18" s="8"/>
      <c r="I18" s="8"/>
      <c r="J18" s="2"/>
      <c r="K18" s="2"/>
      <c r="L18" s="2"/>
      <c r="M18" s="2"/>
      <c r="N18" s="8"/>
      <c r="O18" s="8"/>
      <c r="P18" s="8"/>
      <c r="Q18" s="8"/>
      <c r="R18" s="8"/>
      <c r="S18" s="8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 Николаевич Антонов</cp:lastModifiedBy>
  <cp:lastPrinted>2018-12-11T07:34:43Z</cp:lastPrinted>
  <dcterms:modified xsi:type="dcterms:W3CDTF">2019-01-10T07:17:24Z</dcterms:modified>
  <cp:category/>
  <cp:version/>
  <cp:contentType/>
  <cp:contentStatus/>
</cp:coreProperties>
</file>